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tpryor/Desktop/"/>
    </mc:Choice>
  </mc:AlternateContent>
  <xr:revisionPtr revIDLastSave="0" documentId="8_{3A2CE410-8960-1C4A-9AEF-E5BBAA2864EA}" xr6:coauthVersionLast="47" xr6:coauthVersionMax="47" xr10:uidLastSave="{00000000-0000-0000-0000-000000000000}"/>
  <bookViews>
    <workbookView xWindow="12980" yWindow="6540" windowWidth="23320" windowHeight="17800" xr2:uid="{84ED0AD6-3505-5241-AB0C-7FDEDD2CD42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E19" i="1"/>
  <c r="J35" i="1"/>
  <c r="J34" i="1"/>
  <c r="J33" i="1"/>
  <c r="D35" i="1"/>
  <c r="C35" i="1"/>
  <c r="E35" i="1" s="1"/>
  <c r="D34" i="1"/>
  <c r="C34" i="1"/>
  <c r="E34" i="1" s="1"/>
  <c r="D33" i="1"/>
  <c r="C33" i="1"/>
  <c r="E33" i="1" s="1"/>
  <c r="F35" i="1"/>
  <c r="F33" i="1"/>
  <c r="J20" i="1"/>
  <c r="J21" i="1"/>
  <c r="J19" i="1"/>
  <c r="F21" i="1"/>
  <c r="F20" i="1"/>
  <c r="F34" i="1" s="1"/>
  <c r="F19" i="1"/>
  <c r="D20" i="1"/>
  <c r="G20" i="1" s="1"/>
  <c r="H20" i="1" s="1"/>
  <c r="H34" i="1" s="1"/>
  <c r="D21" i="1"/>
  <c r="G21" i="1" s="1"/>
  <c r="H21" i="1" s="1"/>
  <c r="H35" i="1" s="1"/>
  <c r="D19" i="1"/>
  <c r="G19" i="1" s="1"/>
  <c r="C20" i="1"/>
  <c r="E20" i="1" s="1"/>
  <c r="C21" i="1"/>
  <c r="E21" i="1" s="1"/>
  <c r="C19" i="1"/>
  <c r="H19" i="1" l="1"/>
  <c r="H33" i="1" s="1"/>
  <c r="G35" i="1"/>
  <c r="G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18" authorId="0" shapeId="0" xr:uid="{4821A635-B2A7-264E-8B54-D00EB35DDA01}">
      <text>
        <r>
          <rPr>
            <sz val="12"/>
            <color rgb="FF000000"/>
            <rFont val="+mn-lt"/>
            <charset val="1"/>
          </rPr>
          <t xml:space="preserve">Displaying a ratio requires an extra part to the formula to be added in. The &amp;":"&amp; formula allows an extra statement to be added. In this case B/C requires :1 to be added to  show the ratio to 1. </t>
        </r>
      </text>
    </comment>
    <comment ref="G31" authorId="0" shapeId="0" xr:uid="{352A008A-44CC-9B40-9FBD-D42B8D4F826D}">
      <text>
        <r>
          <rPr>
            <sz val="12"/>
            <color rgb="FF000000"/>
            <rFont val="+mn-lt"/>
            <charset val="1"/>
          </rPr>
          <t xml:space="preserve">Excel shows decimal places but does not calculate significant places. A separate formula is needed. It uses the original number from the first table (above). The generic formula is:
</t>
        </r>
        <r>
          <rPr>
            <sz val="12"/>
            <color rgb="FF000000"/>
            <rFont val="+mn-lt"/>
            <charset val="1"/>
          </rPr>
          <t xml:space="preserve"> </t>
        </r>
        <r>
          <rPr>
            <sz val="12"/>
            <color rgb="FF000000"/>
            <rFont val="+mn-lt"/>
            <charset val="1"/>
          </rPr>
          <t>=</t>
        </r>
        <r>
          <rPr>
            <sz val="12"/>
            <color rgb="FF000000"/>
            <rFont val="+mn-lt"/>
            <charset val="1"/>
          </rPr>
          <t>ROUND</t>
        </r>
        <r>
          <rPr>
            <sz val="12"/>
            <color rgb="FF000000"/>
            <rFont val="+mn-lt"/>
            <charset val="1"/>
          </rPr>
          <t>(</t>
        </r>
        <r>
          <rPr>
            <b/>
            <sz val="12"/>
            <color rgb="FF000000"/>
            <rFont val="+mn-lt"/>
            <charset val="1"/>
          </rPr>
          <t>number</t>
        </r>
        <r>
          <rPr>
            <sz val="12"/>
            <color rgb="FF000000"/>
            <rFont val="+mn-lt"/>
            <charset val="1"/>
          </rPr>
          <t>,</t>
        </r>
        <r>
          <rPr>
            <b/>
            <sz val="12"/>
            <color rgb="FF000000"/>
            <rFont val="+mn-lt"/>
            <charset val="1"/>
          </rPr>
          <t>digits</t>
        </r>
        <r>
          <rPr>
            <sz val="12"/>
            <color rgb="FF000000"/>
            <rFont val="+mn-lt"/>
            <charset val="1"/>
          </rPr>
          <t>-(1+</t>
        </r>
        <r>
          <rPr>
            <sz val="12"/>
            <color rgb="FF000000"/>
            <rFont val="+mn-lt"/>
            <charset val="1"/>
          </rPr>
          <t>INT</t>
        </r>
        <r>
          <rPr>
            <sz val="12"/>
            <color rgb="FF000000"/>
            <rFont val="+mn-lt"/>
            <charset val="1"/>
          </rPr>
          <t>(</t>
        </r>
        <r>
          <rPr>
            <sz val="12"/>
            <color rgb="FF000000"/>
            <rFont val="+mn-lt"/>
            <charset val="1"/>
          </rPr>
          <t>LOG10</t>
        </r>
        <r>
          <rPr>
            <sz val="12"/>
            <color rgb="FF000000"/>
            <rFont val="+mn-lt"/>
            <charset val="1"/>
          </rPr>
          <t>(</t>
        </r>
        <r>
          <rPr>
            <sz val="12"/>
            <color rgb="FF000000"/>
            <rFont val="+mn-lt"/>
            <charset val="1"/>
          </rPr>
          <t>ABS</t>
        </r>
        <r>
          <rPr>
            <sz val="12"/>
            <color rgb="FF000000"/>
            <rFont val="+mn-lt"/>
            <charset val="1"/>
          </rPr>
          <t>(</t>
        </r>
        <r>
          <rPr>
            <b/>
            <sz val="12"/>
            <color rgb="FF000000"/>
            <rFont val="+mn-lt"/>
            <charset val="1"/>
          </rPr>
          <t>number</t>
        </r>
        <r>
          <rPr>
            <sz val="12"/>
            <color rgb="FF000000"/>
            <rFont val="+mn-lt"/>
            <charset val="1"/>
          </rPr>
          <t xml:space="preserve">))))). 
</t>
        </r>
        <r>
          <rPr>
            <sz val="12"/>
            <color rgb="FF000000"/>
            <rFont val="+mn-lt"/>
            <charset val="1"/>
          </rPr>
          <t>This</t>
        </r>
        <r>
          <rPr>
            <sz val="12"/>
            <color rgb="FF000000"/>
            <rFont val="+mn-lt"/>
            <charset val="1"/>
          </rPr>
          <t xml:space="preserve"> formula uses produces an abosule value for the number, finds the log value,then finds the number of decimal places to the left (+) or right (–). That value is then subtracted from the stated number of signifcant figures (digits). The final value is then used to round the original number.</t>
        </r>
      </text>
    </comment>
  </commentList>
</comments>
</file>

<file path=xl/sharedStrings.xml><?xml version="1.0" encoding="utf-8"?>
<sst xmlns="http://schemas.openxmlformats.org/spreadsheetml/2006/main" count="30" uniqueCount="23">
  <si>
    <t>Cube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</si>
  <si>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</si>
  <si>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</si>
  <si>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</si>
  <si>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</si>
  <si>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</si>
  <si>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</si>
  <si>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</si>
  <si>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</si>
  <si>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</si>
  <si>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Length of side of agar cube (cm)</t>
  </si>
  <si>
    <t>Surface area to volume ratio</t>
  </si>
  <si>
    <t>% diffused</t>
  </si>
  <si>
    <t>Distance solution diffuses in 5 min</t>
  </si>
  <si>
    <t>3 Significant figures</t>
  </si>
  <si>
    <t>Volume not pink (cm^3)</t>
  </si>
  <si>
    <t xml:space="preserve"> Total surface area of cube (cm^2)</t>
  </si>
  <si>
    <t xml:space="preserve"> Total volume of the cube (cm^3)</t>
  </si>
  <si>
    <t>Diffused volume (cm^3)</t>
  </si>
  <si>
    <t xml:space="preserve"> % diffused</t>
  </si>
  <si>
    <t>Rate of diffusion</t>
  </si>
  <si>
    <t>Total volume of the cube (cm^3)</t>
  </si>
  <si>
    <t>Total surface area of cube (cm^2)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</si>
</sst>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000000"/>
      <name val="+mn-lt"/>
      <charset val="1"/>
    </font>
    <font>
      <b/>
      <sz val="12"/>
      <color rgb="FF000000"/>
      <name val="+mn-l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Font="1" applyAlignment="1">
      <alignment wrapText="1"/>
    </xf>
    <xf numFmtId="0" fontId="0" fillId="0" borderId="0" xfId="0" applyFont="1"/>
    <xf numFmtId="49" fontId="2" fillId="0" borderId="0" xfId="0" applyNumberFormat="1" applyFont="1" applyAlignment="1">
      <alignment wrapText="1"/>
    </xf>
    <xf numFmtId="0" fontId="0" fillId="2" borderId="1" xfId="0" applyFont="1" applyFill="1" applyBorder="1"/>
    <xf numFmtId="49" fontId="1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88900</xdr:rowOff>
    </xdr:from>
    <xdr:to>
      <xdr:col>5</xdr:col>
      <xdr:colOff>1219200</xdr:colOff>
      <xdr:row>15</xdr:row>
      <xdr:rowOff>76200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D1905CF8-FA67-724E-BAC8-654F3D8DEBC1}"/>
            </a:ext>
          </a:extLst>
        </xdr:cNvPr>
        <xdr:cNvSpPr txBox="1">
          <a:spLocks noChangeArrowheads="1"/>
        </xdr:cNvSpPr>
      </xdr:nvSpPr>
      <xdr:spPr bwMode="auto">
        <a:xfrm>
          <a:off x="0" y="1346200"/>
          <a:ext cx="7797800" cy="1816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This worksheet has been provided by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Biozone International Ltd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for use in practising the calculation of some basic descriptive statistics, followed by a column graph of the data. Examples are taken from the workbooks.</a:t>
          </a:r>
        </a:p>
        <a:p>
          <a:pPr algn="ctr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 pitchFamily="2" charset="0"/>
            <a:cs typeface="Arial" pitchFamily="2" charset="0"/>
          </a:endParaRPr>
        </a:p>
        <a:p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    •  Select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 &gt; Formula bar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from the menu to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view/hide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the </a:t>
          </a:r>
          <a:r>
            <a:rPr lang="en-GB" sz="1200" b="1" i="0" u="none" strike="noStrike" baseline="0">
              <a:solidFill>
                <a:srgbClr val="DD0806"/>
              </a:solidFill>
              <a:latin typeface="Arial" pitchFamily="2" charset="0"/>
              <a:cs typeface="Arial" pitchFamily="2" charset="0"/>
            </a:rPr>
            <a:t>formulae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for each cell.</a:t>
          </a:r>
        </a:p>
        <a:p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    •  Select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 &gt; Comments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from the menu to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view/hide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the </a:t>
          </a:r>
          <a:r>
            <a:rPr lang="en-GB" sz="1200" b="1" i="0" u="none" strike="noStrike" baseline="0">
              <a:solidFill>
                <a:srgbClr val="99CC00"/>
              </a:solidFill>
              <a:latin typeface="Arial" pitchFamily="2" charset="0"/>
              <a:cs typeface="Arial" pitchFamily="2" charset="0"/>
            </a:rPr>
            <a:t>comments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for each cell.</a:t>
          </a:r>
        </a:p>
      </xdr:txBody>
    </xdr:sp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1193800</xdr:colOff>
      <xdr:row>6</xdr:row>
      <xdr:rowOff>96325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6989F9-50B1-464E-B20B-C94E62B7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7772400" cy="1340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68A6-58CC-344B-AB79-20965A639F7E}">
  <dimension ref="A6:J35"/>
  <sheetViews>
    <sheetView tabSelected="1" workbookViewId="0">
      <selection activeCell="D20" sqref="D20"/>
    </sheetView>
  </sheetViews>
  <sheetFormatPr baseColWidth="10" defaultRowHeight="16"/>
  <cols>
    <col min="2" max="2" width="18.83203125" customWidth="1"/>
    <col min="3" max="4" width="19" customWidth="1"/>
    <col min="5" max="5" width="18.6640625" customWidth="1"/>
    <col min="6" max="6" width="19.6640625" customWidth="1"/>
    <col min="7" max="7" width="21" customWidth="1"/>
    <col min="8" max="8" width="19.83203125" customWidth="1"/>
    <col min="9" max="9" width="18" customWidth="1"/>
    <col min="10" max="10" width="19" customWidth="1"/>
  </cols>
  <sheetData>
    <row r="6" spans="3:3" ht="19">
      <c r="C6" s="3"/>
    </row>
    <row r="17" spans="1:10"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9</v>
      </c>
    </row>
    <row r="18" spans="1:10" s="5" customFormat="1" ht="34">
      <c r="A18" s="5" t="s">
        <v>0</v>
      </c>
      <c r="B18" s="5" t="s">
        <v>10</v>
      </c>
      <c r="C18" s="5" t="s">
        <v>16</v>
      </c>
      <c r="D18" s="5" t="s">
        <v>17</v>
      </c>
      <c r="E18" s="5" t="s">
        <v>11</v>
      </c>
      <c r="F18" s="5" t="s">
        <v>15</v>
      </c>
      <c r="G18" s="5" t="s">
        <v>18</v>
      </c>
      <c r="H18" s="5" t="s">
        <v>19</v>
      </c>
      <c r="I18" s="5" t="s">
        <v>13</v>
      </c>
      <c r="J18" s="5" t="s">
        <v>20</v>
      </c>
    </row>
    <row r="19" spans="1:10" s="2" customFormat="1">
      <c r="A19" s="2">
        <v>1</v>
      </c>
      <c r="B19" s="2">
        <v>1</v>
      </c>
      <c r="C19" s="2">
        <f>6*B19^2</f>
        <v>6</v>
      </c>
      <c r="D19" s="2">
        <f>B19^3</f>
        <v>1</v>
      </c>
      <c r="E19" t="str">
        <f>C19/D19&amp;":"&amp;1</f>
        <v>6:1</v>
      </c>
      <c r="F19" s="2">
        <f>0.5^3</f>
        <v>0.125</v>
      </c>
      <c r="G19" s="2">
        <f>D19-F19</f>
        <v>0.875</v>
      </c>
      <c r="H19" s="2">
        <f>(G19/D19) * 100</f>
        <v>87.5</v>
      </c>
      <c r="I19" s="2">
        <v>0.25</v>
      </c>
      <c r="J19" s="2">
        <f>I19/5</f>
        <v>0.05</v>
      </c>
    </row>
    <row r="20" spans="1:10" s="2" customFormat="1">
      <c r="A20" s="2">
        <v>2</v>
      </c>
      <c r="B20" s="2">
        <v>2</v>
      </c>
      <c r="C20" s="2">
        <f t="shared" ref="C20:C21" si="0">6*B20^2</f>
        <v>24</v>
      </c>
      <c r="D20" s="2">
        <f t="shared" ref="D20:D21" si="1">B20^3</f>
        <v>8</v>
      </c>
      <c r="E20" t="str">
        <f t="shared" ref="E20:E21" si="2">C20/D20&amp;":"&amp;1</f>
        <v>3:1</v>
      </c>
      <c r="F20" s="2">
        <f>1.5^3</f>
        <v>3.375</v>
      </c>
      <c r="G20" s="2">
        <f t="shared" ref="G20:G21" si="3">D20-F20</f>
        <v>4.625</v>
      </c>
      <c r="H20" s="2">
        <f t="shared" ref="H20:H21" si="4">(G20/D20) * 100</f>
        <v>57.8125</v>
      </c>
      <c r="I20" s="2">
        <v>0.25</v>
      </c>
      <c r="J20" s="2">
        <f t="shared" ref="J20:J21" si="5">I20/5</f>
        <v>0.05</v>
      </c>
    </row>
    <row r="21" spans="1:10" s="2" customFormat="1">
      <c r="A21" s="2">
        <v>4</v>
      </c>
      <c r="B21" s="2">
        <v>4</v>
      </c>
      <c r="C21" s="2">
        <f t="shared" si="0"/>
        <v>96</v>
      </c>
      <c r="D21" s="2">
        <f t="shared" si="1"/>
        <v>64</v>
      </c>
      <c r="E21" t="str">
        <f t="shared" si="2"/>
        <v>1.5:1</v>
      </c>
      <c r="F21" s="2">
        <f>3.5^3</f>
        <v>42.875</v>
      </c>
      <c r="G21" s="2">
        <f t="shared" si="3"/>
        <v>21.125</v>
      </c>
      <c r="H21" s="2">
        <f t="shared" si="4"/>
        <v>33.0078125</v>
      </c>
      <c r="I21" s="2">
        <v>0.25</v>
      </c>
      <c r="J21" s="2">
        <f t="shared" si="5"/>
        <v>0.05</v>
      </c>
    </row>
    <row r="31" spans="1:10">
      <c r="A31" s="1"/>
      <c r="F31" s="8"/>
      <c r="G31" s="8" t="s">
        <v>14</v>
      </c>
      <c r="H31" s="8"/>
    </row>
    <row r="32" spans="1:10" s="7" customFormat="1" ht="34">
      <c r="A32" s="5" t="s">
        <v>0</v>
      </c>
      <c r="B32" s="5" t="s">
        <v>10</v>
      </c>
      <c r="C32" s="5" t="s">
        <v>22</v>
      </c>
      <c r="D32" s="5" t="s">
        <v>21</v>
      </c>
      <c r="E32" s="5" t="s">
        <v>11</v>
      </c>
      <c r="F32" s="6" t="s">
        <v>15</v>
      </c>
      <c r="G32" s="6" t="s">
        <v>18</v>
      </c>
      <c r="H32" s="6" t="s">
        <v>12</v>
      </c>
      <c r="I32" s="5" t="s">
        <v>13</v>
      </c>
      <c r="J32" s="5" t="s">
        <v>20</v>
      </c>
    </row>
    <row r="33" spans="1:10">
      <c r="A33" s="2">
        <v>1</v>
      </c>
      <c r="B33" s="2">
        <v>1</v>
      </c>
      <c r="C33" s="2">
        <f>6*B33^2</f>
        <v>6</v>
      </c>
      <c r="D33" s="2">
        <f>B33^3</f>
        <v>1</v>
      </c>
      <c r="E33" t="str">
        <f>C33/D33&amp;":"&amp;1</f>
        <v>6:1</v>
      </c>
      <c r="F33" s="4">
        <f>ROUND(F19,3-(1+INT(LOG10(ABS(F19)))))</f>
        <v>0.125</v>
      </c>
      <c r="G33" s="4">
        <f>ROUND(G19,3-(1+INT(LOG10(ABS(G19)))))</f>
        <v>0.875</v>
      </c>
      <c r="H33" s="4">
        <f>ROUND(H19,3-(1+INT(LOG10(ABS(H19)))))</f>
        <v>87.5</v>
      </c>
      <c r="I33" s="2">
        <v>0.25</v>
      </c>
      <c r="J33" s="2">
        <f>I33/5</f>
        <v>0.05</v>
      </c>
    </row>
    <row r="34" spans="1:10">
      <c r="A34" s="2">
        <v>2</v>
      </c>
      <c r="B34" s="2">
        <v>2</v>
      </c>
      <c r="C34" s="2">
        <f t="shared" ref="C34:C35" si="6">6*B34^2</f>
        <v>24</v>
      </c>
      <c r="D34" s="2">
        <f t="shared" ref="D34:D35" si="7">B34^3</f>
        <v>8</v>
      </c>
      <c r="E34" t="str">
        <f t="shared" ref="E34:E35" si="8">C34/D34&amp;":"&amp;1</f>
        <v>3:1</v>
      </c>
      <c r="F34" s="4">
        <f>ROUND(F20,3-(1+INT(LOG10(ABS(F20)))))</f>
        <v>3.38</v>
      </c>
      <c r="G34" s="4">
        <f>ROUND(G20,3-(1+INT(LOG10(ABS(G20)))))</f>
        <v>4.63</v>
      </c>
      <c r="H34" s="4">
        <f t="shared" ref="H34" si="9">ROUND(H20,3-(1+INT(LOG10(ABS(H20)))))</f>
        <v>57.8</v>
      </c>
      <c r="I34" s="2">
        <v>0.25</v>
      </c>
      <c r="J34" s="2">
        <f t="shared" ref="J34:J35" si="10">I34/5</f>
        <v>0.05</v>
      </c>
    </row>
    <row r="35" spans="1:10">
      <c r="A35" s="2">
        <v>4</v>
      </c>
      <c r="B35" s="2">
        <v>4</v>
      </c>
      <c r="C35" s="2">
        <f t="shared" si="6"/>
        <v>96</v>
      </c>
      <c r="D35" s="2">
        <f t="shared" si="7"/>
        <v>64</v>
      </c>
      <c r="E35" t="str">
        <f t="shared" si="8"/>
        <v>1.5:1</v>
      </c>
      <c r="F35" s="4">
        <f>ROUND(F21,3-(1+INT(LOG10(ABS(F21)))))</f>
        <v>42.9</v>
      </c>
      <c r="G35" s="4">
        <f>ROUND(G21,3-(1+INT(LOG10(ABS(G21)))))</f>
        <v>21.1</v>
      </c>
      <c r="H35" s="4">
        <f t="shared" ref="H35" si="11">ROUND(H21,3-(1+INT(LOG10(ABS(H21)))))</f>
        <v>33</v>
      </c>
      <c r="I35" s="2">
        <v>0.25</v>
      </c>
      <c r="J35" s="2">
        <f t="shared" si="10"/>
        <v>0.05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2021-08-24T20:03:47Z</dcterms:created>
  <dcterms:modified xsi:type="dcterms:W3CDTF">2021-08-24T22:25:56Z</dcterms:modified>
</cp:coreProperties>
</file>