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ntpryor/Desktop/AP spreadsheets/"/>
    </mc:Choice>
  </mc:AlternateContent>
  <xr:revisionPtr revIDLastSave="0" documentId="13_ncr:1_{15763D96-7444-5043-97B1-E5BF1B8B537F}" xr6:coauthVersionLast="47" xr6:coauthVersionMax="47" xr10:uidLastSave="{00000000-0000-0000-0000-000000000000}"/>
  <bookViews>
    <workbookView xWindow="16460" yWindow="3600" windowWidth="22640" windowHeight="21320" xr2:uid="{A610726A-08DD-2F44-AE7B-FEFDF1C52AB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" l="1"/>
  <c r="D20" i="1"/>
  <c r="E20" i="1" s="1"/>
  <c r="F20" i="1" s="1"/>
  <c r="F21" i="1" s="1"/>
  <c r="D19" i="1"/>
  <c r="E19" i="1" s="1"/>
  <c r="F1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F21" authorId="0" shapeId="0" xr:uid="{9B8371BE-F9C4-9044-A089-F96E6E3F265D}">
      <text>
        <r>
          <rPr>
            <sz val="10"/>
            <color rgb="FF000000"/>
            <rFont val="Tahoma"/>
            <family val="2"/>
          </rPr>
          <t>Chi-squared value, use this in the chisqaured tables to find the significance of the test .</t>
        </r>
      </text>
    </comment>
    <comment ref="B27" authorId="0" shapeId="0" xr:uid="{9B295594-4781-344B-A8AC-6C243011675F}">
      <text>
        <r>
          <rPr>
            <sz val="12"/>
            <color rgb="FF000000"/>
            <rFont val="+mn-lt"/>
            <charset val="1"/>
          </rPr>
          <t xml:space="preserve">=CHITEST (observed range, expected range).
</t>
        </r>
        <r>
          <rPr>
            <sz val="12"/>
            <color rgb="FF000000"/>
            <rFont val="+mn-lt"/>
            <charset val="1"/>
          </rPr>
          <t xml:space="preserve">This calculates the P-value (level of probability) for the test. A value above 0.05 is not significant (the value shown here shows a 23.6% chance of the result </t>
        </r>
        <r>
          <rPr>
            <sz val="12"/>
            <color rgb="FF000000"/>
            <rFont val="+mn-lt"/>
            <charset val="1"/>
          </rPr>
          <t>occuring by chance. This saves the need to look at the chi square table.</t>
        </r>
      </text>
    </comment>
  </commentList>
</comments>
</file>

<file path=xl/sharedStrings.xml><?xml version="1.0" encoding="utf-8"?>
<sst xmlns="http://schemas.openxmlformats.org/spreadsheetml/2006/main" count="14" uniqueCount="10">
  <si>
    <t>Observed (O)</t>
  </si>
  <si>
    <t>Expected (E)</t>
  </si>
  <si>
    <t>(O - E)</t>
  </si>
  <si>
    <t>Interphase cells</t>
  </si>
  <si>
    <t>Mitosis cells</t>
  </si>
  <si>
    <r>
      <t>(O - E)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</si>
  <si>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(O -E)</t>
    </r>
    <r>
      <rPr>
        <b/>
        <vertAlign val="superscript"/>
        <sz val="12"/>
        <color theme="1"/>
        <rFont val="Calibri"/>
        <family val="2"/>
        <scheme val="minor"/>
      </rPr>
      <t xml:space="preserve">2 </t>
    </r>
    <r>
      <rPr>
        <sz val="12"/>
        <color theme="1"/>
        <rFont val="Calibri"/>
        <family val="2"/>
        <scheme val="minor"/>
      </rPr>
      <t>/ E</t>
    </r>
  </si>
  <si>
    <t>Chi-squared</t>
  </si>
  <si>
    <t>Mitosis in onion cells</t>
  </si>
  <si>
    <r>
      <t xml:space="preserve">∑ </t>
    </r>
    <r>
      <rPr>
        <b/>
        <sz val="12"/>
        <color theme="1"/>
        <rFont val="Calibri"/>
        <family val="2"/>
        <scheme val="minor"/>
      </rPr>
      <t>(O -E)</t>
    </r>
    <r>
      <rPr>
        <b/>
        <vertAlign val="superscript"/>
        <sz val="12"/>
        <color theme="1"/>
        <rFont val="Calibri"/>
        <family val="2"/>
        <scheme val="minor"/>
      </rPr>
      <t xml:space="preserve">2 </t>
    </r>
    <r>
      <rPr>
        <b/>
        <sz val="12"/>
        <color theme="1"/>
        <rFont val="Calibri"/>
        <family val="2"/>
        <scheme val="minor"/>
      </rPr>
      <t>/ 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</si>
</sst>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sz val="12"/>
      <color rgb="FF000000"/>
      <name val="+mn-lt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1" xfId="0" applyFont="1" applyBorder="1"/>
    <xf numFmtId="0" fontId="0" fillId="0" borderId="3" xfId="0" applyFont="1" applyBorder="1"/>
    <xf numFmtId="0" fontId="0" fillId="2" borderId="1" xfId="0" applyFont="1" applyFill="1" applyBorder="1"/>
    <xf numFmtId="0" fontId="0" fillId="2" borderId="2" xfId="0" applyFont="1" applyFill="1" applyBorder="1"/>
    <xf numFmtId="0" fontId="1" fillId="2" borderId="1" xfId="0" applyFont="1" applyFill="1" applyBorder="1"/>
    <xf numFmtId="164" fontId="0" fillId="2" borderId="1" xfId="0" applyNumberFormat="1" applyFont="1" applyFill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165100</xdr:rowOff>
    </xdr:from>
    <xdr:to>
      <xdr:col>8</xdr:col>
      <xdr:colOff>165100</xdr:colOff>
      <xdr:row>12</xdr:row>
      <xdr:rowOff>152400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63C55A99-4176-B646-9E2B-706F9C262234}"/>
            </a:ext>
          </a:extLst>
        </xdr:cNvPr>
        <xdr:cNvSpPr txBox="1">
          <a:spLocks noChangeArrowheads="1"/>
        </xdr:cNvSpPr>
      </xdr:nvSpPr>
      <xdr:spPr bwMode="auto">
        <a:xfrm>
          <a:off x="0" y="1384300"/>
          <a:ext cx="7835900" cy="1206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This worksheet has been provided by </a:t>
          </a:r>
          <a:r>
            <a:rPr lang="en-US"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Biozone International Ltd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as a worked example and may be used as the basis for setting up and completing a similar statistical analysis based on different data.</a:t>
          </a: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    •  Select </a:t>
          </a:r>
          <a:r>
            <a:rPr lang="en-US"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View &gt; Formula bar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from the menu to </a:t>
          </a:r>
          <a:r>
            <a:rPr lang="en-US"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view/hide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the </a:t>
          </a:r>
          <a:r>
            <a:rPr lang="en-US" sz="1200" b="1" i="0" u="none" strike="noStrike" baseline="0">
              <a:solidFill>
                <a:srgbClr val="DD0806"/>
              </a:solidFill>
              <a:latin typeface="Arial"/>
              <a:ea typeface="Arial"/>
              <a:cs typeface="Arial"/>
            </a:rPr>
            <a:t>formulae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for each cell.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    •  Select </a:t>
          </a:r>
          <a:r>
            <a:rPr lang="en-US"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View &gt; Comments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from the menu to </a:t>
          </a:r>
          <a:r>
            <a:rPr lang="en-US"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view/hide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the </a:t>
          </a:r>
          <a:r>
            <a:rPr lang="en-US" sz="1200" b="1" i="0" u="none" strike="noStrike" baseline="0">
              <a:solidFill>
                <a:srgbClr val="99CC00"/>
              </a:solidFill>
              <a:latin typeface="Arial"/>
              <a:ea typeface="Arial"/>
              <a:cs typeface="Arial"/>
            </a:rPr>
            <a:t>comments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for each cell.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132176</xdr:colOff>
      <xdr:row>6</xdr:row>
      <xdr:rowOff>127000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A43CD5B-897C-AC4B-8771-2CB997B82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802976" cy="134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04160-D097-7C43-9F11-3C7CBCF22B5E}">
  <dimension ref="A17:F27"/>
  <sheetViews>
    <sheetView tabSelected="1" workbookViewId="0">
      <selection activeCell="E18" sqref="E18:F18"/>
    </sheetView>
  </sheetViews>
  <sheetFormatPr baseColWidth="10" defaultRowHeight="16"/>
  <cols>
    <col min="1" max="1" width="19" customWidth="1"/>
    <col min="2" max="2" width="15.1640625" customWidth="1"/>
    <col min="3" max="3" width="12.33203125" customWidth="1"/>
  </cols>
  <sheetData>
    <row r="17" spans="1:6">
      <c r="A17" s="1" t="s">
        <v>8</v>
      </c>
    </row>
    <row r="18" spans="1:6" ht="19">
      <c r="A18" s="2"/>
      <c r="B18" s="6" t="s">
        <v>0</v>
      </c>
      <c r="C18" s="6" t="s">
        <v>1</v>
      </c>
      <c r="D18" s="6" t="s">
        <v>2</v>
      </c>
      <c r="E18" s="6" t="s">
        <v>5</v>
      </c>
      <c r="F18" s="6" t="s">
        <v>6</v>
      </c>
    </row>
    <row r="19" spans="1:6">
      <c r="A19" s="4" t="s">
        <v>3</v>
      </c>
      <c r="B19" s="4">
        <v>1406</v>
      </c>
      <c r="C19" s="4">
        <v>1386</v>
      </c>
      <c r="D19" s="4">
        <f>B19-C19</f>
        <v>20</v>
      </c>
      <c r="E19" s="4">
        <f>D19^2</f>
        <v>400</v>
      </c>
      <c r="F19" s="7">
        <f>E19/C19</f>
        <v>0.28860028860028858</v>
      </c>
    </row>
    <row r="20" spans="1:6">
      <c r="A20" s="5" t="s">
        <v>4</v>
      </c>
      <c r="B20" s="5">
        <v>306</v>
      </c>
      <c r="C20" s="5">
        <v>325</v>
      </c>
      <c r="D20" s="4">
        <f>B20-C20</f>
        <v>-19</v>
      </c>
      <c r="E20" s="4">
        <f>D20^2</f>
        <v>361</v>
      </c>
      <c r="F20" s="7">
        <f>E20/C20</f>
        <v>1.1107692307692307</v>
      </c>
    </row>
    <row r="21" spans="1:6" ht="19">
      <c r="A21" s="3"/>
      <c r="B21" s="3"/>
      <c r="C21" s="3"/>
      <c r="D21" s="3"/>
      <c r="E21" s="4" t="s">
        <v>9</v>
      </c>
      <c r="F21" s="7">
        <f>F20+F19</f>
        <v>1.3993695193695193</v>
      </c>
    </row>
    <row r="24" spans="1:6">
      <c r="A24" s="2"/>
      <c r="B24" s="6" t="s">
        <v>0</v>
      </c>
      <c r="C24" s="6" t="s">
        <v>1</v>
      </c>
    </row>
    <row r="25" spans="1:6">
      <c r="A25" s="4" t="s">
        <v>3</v>
      </c>
      <c r="B25" s="4">
        <v>1406</v>
      </c>
      <c r="C25" s="4">
        <v>1386</v>
      </c>
    </row>
    <row r="26" spans="1:6">
      <c r="A26" s="4" t="s">
        <v>4</v>
      </c>
      <c r="B26" s="4">
        <v>306</v>
      </c>
      <c r="C26" s="4">
        <v>325</v>
      </c>
    </row>
    <row r="27" spans="1:6">
      <c r="A27" s="8" t="s">
        <v>7</v>
      </c>
      <c r="B27" s="8">
        <f>_xlfn.CHISQ.TEST(B25:B26,C25:C26)</f>
        <v>0.23682916215284949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2021-08-24T22:50:57Z</dcterms:created>
  <dcterms:modified xsi:type="dcterms:W3CDTF">2021-08-25T02:54:36Z</dcterms:modified>
</cp:coreProperties>
</file>