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 date1904="1"/>
  <mc:AlternateContent xmlns:mc="http://schemas.openxmlformats.org/markup-compatibility/2006">
    <mc:Choice Requires="x15">
      <x15ac:absPath xmlns:x15ac="http://schemas.microsoft.com/office/spreadsheetml/2010/11/ac" url="/Users/tracey/Desktop/CD-TRC AP 2021/"/>
    </mc:Choice>
  </mc:AlternateContent>
  <xr:revisionPtr revIDLastSave="0" documentId="13_ncr:1_{5B3F2EC7-2835-6B46-B881-F9580A46D37E}" xr6:coauthVersionLast="47" xr6:coauthVersionMax="47" xr10:uidLastSave="{00000000-0000-0000-0000-000000000000}"/>
  <bookViews>
    <workbookView xWindow="15300" yWindow="3720" windowWidth="24600" windowHeight="25080" tabRatio="161" xr2:uid="{00000000-000D-0000-FFFF-FFFF00000000}"/>
  </bookViews>
  <sheets>
    <sheet name="Quantitative var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1" l="1"/>
  <c r="C54" i="1" s="1"/>
  <c r="C77" i="1" s="1"/>
  <c r="B55" i="1"/>
  <c r="B52" i="1"/>
  <c r="B54" i="1" s="1"/>
  <c r="B77" i="1" s="1"/>
  <c r="C53" i="1"/>
  <c r="B53" i="1"/>
  <c r="C51" i="1"/>
  <c r="B51" i="1"/>
  <c r="B50" i="1"/>
  <c r="C50" i="1"/>
  <c r="C49" i="1"/>
  <c r="B49" i="1"/>
  <c r="C48" i="1"/>
  <c r="B48" i="1"/>
  <c r="C76" i="1"/>
  <c r="B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Tracey Greenwood</author>
  </authors>
  <commentList>
    <comment ref="A54" authorId="0" shapeId="0" xr:uid="{00000000-0006-0000-0000-000001000000}">
      <text>
        <r>
          <rPr>
            <sz val="12"/>
            <color rgb="FF000000"/>
            <rFont val="Arial"/>
            <family val="2"/>
          </rPr>
          <t xml:space="preserve">95% Confidence intervals calculated using SE multiplied      
</t>
        </r>
        <r>
          <rPr>
            <sz val="12"/>
            <color rgb="FF000000"/>
            <rFont val="Arial"/>
            <family val="2"/>
          </rPr>
          <t>by the t value for a two tailed test at P = 0.05 and the appropriate degrees of freedom for the sample size. In this example, the t value at 20 degrees of freedom (N-1) is 2.086 (from the t table). The 95% CI is therefore the SE X 2.086.</t>
        </r>
      </text>
    </comment>
    <comment ref="A55" authorId="0" shapeId="0" xr:uid="{00000000-0006-0000-0000-000002000000}">
      <text>
        <r>
          <rPr>
            <sz val="12"/>
            <color rgb="FF000000"/>
            <rFont val="Arial"/>
            <family val="2"/>
          </rPr>
          <t>The general formual of a Student's</t>
        </r>
        <r>
          <rPr>
            <i/>
            <sz val="12"/>
            <color rgb="FF000000"/>
            <rFont val="Arial"/>
            <family val="2"/>
          </rPr>
          <t xml:space="preserve"> t </t>
        </r>
        <r>
          <rPr>
            <sz val="12"/>
            <color rgb="FF000000"/>
            <rFont val="Arial"/>
            <family val="2"/>
          </rPr>
          <t>test in Excel is =TTEST(RANGE1, RANGE 2, TAILS, TYPE). The test here is two tailed (a difference in any direction) and it is an unpaired test (Excel categorises this as a type 2). A paired test is a type 1 test.</t>
        </r>
      </text>
    </comment>
    <comment ref="B55" authorId="0" shapeId="0" xr:uid="{00000000-0006-0000-0000-000003000000}">
      <text>
        <r>
          <rPr>
            <sz val="12"/>
            <color rgb="FF000000"/>
            <rFont val="Arial"/>
            <family val="2"/>
          </rPr>
          <t xml:space="preserve">The probability that the two populations are not really different is &lt;&lt;5%. We can reject the null hypothesis and conclude that the populations are significantly different at </t>
        </r>
        <r>
          <rPr>
            <i/>
            <sz val="12"/>
            <color rgb="FF000000"/>
            <rFont val="Arial"/>
            <family val="2"/>
          </rPr>
          <t>P</t>
        </r>
        <r>
          <rPr>
            <sz val="12"/>
            <color rgb="FF000000"/>
            <rFont val="Arial"/>
            <family val="2"/>
          </rPr>
          <t xml:space="preserve"> = 0.05. If you wish to see the value expressed as a proportion, choose Format &gt; Number &gt; General</t>
        </r>
      </text>
    </comment>
    <comment ref="A74" authorId="0" shapeId="0" xr:uid="{00000000-0006-0000-0000-000004000000}">
      <text>
        <r>
          <rPr>
            <sz val="12"/>
            <color rgb="FF000000"/>
            <rFont val="Arial"/>
            <family val="2"/>
          </rPr>
          <t xml:space="preserve">Enter the mean values and 95% CI for each population as shown (each column will have two entries).
</t>
        </r>
        <r>
          <rPr>
            <sz val="12"/>
            <color rgb="FF000000"/>
            <rFont val="Arial"/>
            <family val="2"/>
          </rPr>
          <t xml:space="preserve">To plot a chart, first select the data for the two populations and the row of mean values.
</t>
        </r>
        <r>
          <rPr>
            <sz val="12"/>
            <color rgb="FF000000"/>
            <rFont val="Arial"/>
            <family val="2"/>
          </rPr>
          <t xml:space="preserve">Choose Insert &gt; Chart from the menu. The independent variable is categorical, so the correct graph type is a column chart. Select the row of mean values (including column headings) and from the menu bar choose: Insert &gt; Chart &gt; Column.
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sz val="12"/>
            <color rgb="FF000000"/>
            <rFont val="Arial"/>
            <family val="2"/>
          </rPr>
          <t xml:space="preserve">This is Step 1 in in the Chart Wizard. Click Next.
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sz val="12"/>
            <color rgb="FF000000"/>
            <rFont val="Arial"/>
            <family val="2"/>
          </rPr>
          <t xml:space="preserve">At Step 2, click Next.
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sz val="12"/>
            <color rgb="FF000000"/>
            <rFont val="Arial"/>
            <family val="2"/>
          </rPr>
          <t xml:space="preserve">At Step 3, you have the option to add a title, labels for your X and Y axes, turn off gridlines, and add or remove the legend.
</t>
        </r>
        <r>
          <rPr>
            <sz val="12"/>
            <color rgb="FF000000"/>
            <rFont val="Arial"/>
            <family val="2"/>
          </rPr>
          <t xml:space="preserve">When you have added all the information you want, click Next.
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sz val="12"/>
            <color rgb="FF000000"/>
            <rFont val="Arial"/>
            <family val="2"/>
          </rPr>
          <t xml:space="preserve">At Step 4, specify the chart location. It should appear as "an object in" by default. Click on the chart and move it to reveal the data.
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sz val="12"/>
            <color rgb="FF000000"/>
            <rFont val="Arial"/>
            <family val="2"/>
          </rPr>
          <t xml:space="preserve">A chart will appear on the screen. Right click (Ctrl-click on Mac) on any part of any column and choose format data series.
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sz val="12"/>
            <color rgb="FF000000"/>
            <rFont val="Arial"/>
            <family val="2"/>
          </rPr>
          <t xml:space="preserve">To add error bars, select the Y error bars tab, and click on the symbol that shows display both. Click on Custom and use the data selection window to select the data for the 95% confidence intervals. Click on OK and your chart will plot with the error bars displayed. 
</t>
        </r>
      </text>
    </comment>
  </commentList>
</comments>
</file>

<file path=xl/sharedStrings.xml><?xml version="1.0" encoding="utf-8"?>
<sst xmlns="http://schemas.openxmlformats.org/spreadsheetml/2006/main" count="17" uniqueCount="16">
  <si>
    <t>Sample No.</t>
  </si>
  <si>
    <t>MEAN</t>
  </si>
  <si>
    <t>MEDIAN</t>
  </si>
  <si>
    <t>VARIANCE</t>
  </si>
  <si>
    <t>95%CI (Excel)</t>
  </si>
  <si>
    <r>
      <t xml:space="preserve">95%CI (SE X </t>
    </r>
    <r>
      <rPr>
        <b/>
        <i/>
        <sz val="10"/>
        <rFont val="Arial"/>
        <family val="2"/>
      </rPr>
      <t>t</t>
    </r>
    <r>
      <rPr>
        <b/>
        <sz val="10"/>
        <rFont val="Arial"/>
        <family val="2"/>
      </rPr>
      <t>0.05(2), 9 = 2.26)</t>
    </r>
  </si>
  <si>
    <t>EXAMPLE 1</t>
  </si>
  <si>
    <t>STANDARD DEVIATION (SD)</t>
  </si>
  <si>
    <t>STANDARD ERROR (SE)</t>
  </si>
  <si>
    <r>
      <t>t-test</t>
    </r>
    <r>
      <rPr>
        <i/>
        <sz val="10"/>
        <rFont val="Arial"/>
        <family val="2"/>
      </rPr>
      <t xml:space="preserve"> P</t>
    </r>
  </si>
  <si>
    <t>Plotting your values</t>
  </si>
  <si>
    <t>Paddock A</t>
    <phoneticPr fontId="7" type="noConversion"/>
  </si>
  <si>
    <t>Paddock B</t>
    <phoneticPr fontId="7" type="noConversion"/>
  </si>
  <si>
    <r>
      <t xml:space="preserve">95%CI (SE X </t>
    </r>
    <r>
      <rPr>
        <b/>
        <i/>
        <sz val="10"/>
        <rFont val="Arial"/>
        <family val="2"/>
      </rPr>
      <t>t</t>
    </r>
    <r>
      <rPr>
        <b/>
        <sz val="10"/>
        <rFont val="Arial"/>
        <family val="2"/>
      </rPr>
      <t>0.05(2), 20 = 2.086)</t>
    </r>
    <phoneticPr fontId="7" type="noConversion"/>
  </si>
  <si>
    <t>Paddock A</t>
    <phoneticPr fontId="7" type="noConversion"/>
  </si>
  <si>
    <t>Paddock B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</si>
</sst>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Verdana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8"/>
      <name val="Verdana"/>
      <family val="2"/>
    </font>
    <font>
      <sz val="10"/>
      <name val="Symbol"/>
      <charset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/>
    <xf numFmtId="10" fontId="1" fillId="2" borderId="0" xfId="0" applyNumberFormat="1" applyFont="1" applyFill="1"/>
    <xf numFmtId="0" fontId="2" fillId="3" borderId="1" xfId="0" applyFont="1" applyFill="1" applyBorder="1"/>
    <xf numFmtId="2" fontId="4" fillId="2" borderId="1" xfId="0" applyNumberFormat="1" applyFont="1" applyFill="1" applyBorder="1"/>
    <xf numFmtId="0" fontId="5" fillId="0" borderId="0" xfId="0" applyFont="1"/>
    <xf numFmtId="0" fontId="4" fillId="0" borderId="0" xfId="0" applyFont="1"/>
    <xf numFmtId="0" fontId="4" fillId="3" borderId="1" xfId="0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0" fillId="0" borderId="0" xfId="0" applyFill="1" applyBorder="1"/>
    <xf numFmtId="164" fontId="4" fillId="0" borderId="0" xfId="0" applyNumberFormat="1" applyFont="1" applyFill="1" applyBorder="1"/>
    <xf numFmtId="2" fontId="0" fillId="0" borderId="0" xfId="0" applyNumberForma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4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Stem length in clover</a:t>
            </a:r>
          </a:p>
        </c:rich>
      </c:tx>
      <c:layout>
        <c:manualLayout>
          <c:xMode val="edge"/>
          <c:yMode val="edge"/>
          <c:x val="0.16210560239704599"/>
          <c:y val="2.88713910761154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5288532334401"/>
          <c:y val="0.18897686232996599"/>
          <c:w val="0.83579097721444295"/>
          <c:h val="0.68504112594612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'Quantitative variation'!$A$76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'Quantitative variation'!$B$77:$C$77</c:f>
                <c:numCache>
                  <c:formatCode>General</c:formatCode>
                  <c:ptCount val="2"/>
                  <c:pt idx="0">
                    <c:v>8.993699463760418</c:v>
                  </c:pt>
                  <c:pt idx="1">
                    <c:v>22.952599772381149</c:v>
                  </c:pt>
                </c:numCache>
              </c:numRef>
            </c:plus>
            <c:minus>
              <c:numRef>
                <c:f>'Quantitative variation'!$B$77:$C$77</c:f>
                <c:numCache>
                  <c:formatCode>General</c:formatCode>
                  <c:ptCount val="2"/>
                  <c:pt idx="0">
                    <c:v>8.993699463760418</c:v>
                  </c:pt>
                  <c:pt idx="1">
                    <c:v>22.952599772381149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'Quantitative variation'!$B$75:$C$75</c:f>
              <c:strCache>
                <c:ptCount val="2"/>
                <c:pt idx="0">
                  <c:v>Paddock A</c:v>
                </c:pt>
                <c:pt idx="1">
                  <c:v>Paddock B</c:v>
                </c:pt>
              </c:strCache>
            </c:strRef>
          </c:cat>
          <c:val>
            <c:numRef>
              <c:f>'Quantitative variation'!$B$76:$C$76</c:f>
              <c:numCache>
                <c:formatCode>0.00</c:formatCode>
                <c:ptCount val="2"/>
                <c:pt idx="0">
                  <c:v>42.80952380952381</c:v>
                </c:pt>
                <c:pt idx="1">
                  <c:v>107.52380952380952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4-0640-83B4-03A0B335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9628912"/>
        <c:axId val="-2089160048"/>
      </c:barChart>
      <c:catAx>
        <c:axId val="-208962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Paddock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8916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916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Stem length / mm</a:t>
                </a:r>
              </a:p>
            </c:rich>
          </c:tx>
          <c:layout>
            <c:manualLayout>
              <c:xMode val="edge"/>
              <c:yMode val="edge"/>
              <c:x val="2.7368476064385801E-2"/>
              <c:y val="0.464568169136338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208962891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101600</xdr:rowOff>
    </xdr:from>
    <xdr:to>
      <xdr:col>3</xdr:col>
      <xdr:colOff>419100</xdr:colOff>
      <xdr:row>23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8900" y="3454400"/>
          <a:ext cx="4749800" cy="43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Lengths of clover stems in mm</a:t>
          </a:r>
        </a:p>
      </xdr:txBody>
    </xdr:sp>
    <xdr:clientData/>
  </xdr:twoCellAnchor>
  <xdr:twoCellAnchor>
    <xdr:from>
      <xdr:col>0</xdr:col>
      <xdr:colOff>12700</xdr:colOff>
      <xdr:row>110</xdr:row>
      <xdr:rowOff>25400</xdr:rowOff>
    </xdr:from>
    <xdr:to>
      <xdr:col>4</xdr:col>
      <xdr:colOff>50800</xdr:colOff>
      <xdr:row>114</xdr:row>
      <xdr:rowOff>139700</xdr:rowOff>
    </xdr:to>
    <xdr:sp macro="" textlink="">
      <xdr:nvSpPr>
        <xdr:cNvPr id="4" name="Text Box -10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700" y="14846300"/>
          <a:ext cx="6629400" cy="7747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Note that students may also use Excel to calculate a </a:t>
          </a:r>
          <a:r>
            <a:rPr lang="en-US" sz="1200" b="0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 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value from first principles, rather than using Excel's preset formulae. This method is indicated in the manual. Once they have calculated theirv </a:t>
          </a:r>
          <a:r>
            <a:rPr lang="en-US" sz="1200" b="0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value, they will then have to consult the </a:t>
          </a:r>
          <a:r>
            <a:rPr lang="en-US" sz="1200" b="0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table to make a decision.</a:t>
          </a:r>
        </a:p>
      </xdr:txBody>
    </xdr:sp>
    <xdr:clientData/>
  </xdr:twoCellAnchor>
  <xdr:twoCellAnchor>
    <xdr:from>
      <xdr:col>1</xdr:col>
      <xdr:colOff>381000</xdr:colOff>
      <xdr:row>22</xdr:row>
      <xdr:rowOff>25400</xdr:rowOff>
    </xdr:from>
    <xdr:to>
      <xdr:col>1</xdr:col>
      <xdr:colOff>406400</xdr:colOff>
      <xdr:row>22</xdr:row>
      <xdr:rowOff>50800</xdr:rowOff>
    </xdr:to>
    <xdr:sp macro="" textlink="">
      <xdr:nvSpPr>
        <xdr:cNvPr id="1182" name="Text Box -1015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197100" y="3721100"/>
          <a:ext cx="25400" cy="25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12700</xdr:colOff>
      <xdr:row>80</xdr:row>
      <xdr:rowOff>101600</xdr:rowOff>
    </xdr:from>
    <xdr:to>
      <xdr:col>3</xdr:col>
      <xdr:colOff>1460500</xdr:colOff>
      <xdr:row>109</xdr:row>
      <xdr:rowOff>152400</xdr:rowOff>
    </xdr:to>
    <xdr:graphicFrame macro="">
      <xdr:nvGraphicFramePr>
        <xdr:cNvPr id="1183" name="Chart 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660400</xdr:colOff>
      <xdr:row>15</xdr:row>
      <xdr:rowOff>139700</xdr:rowOff>
    </xdr:from>
    <xdr:to>
      <xdr:col>2</xdr:col>
      <xdr:colOff>609600</xdr:colOff>
      <xdr:row>18</xdr:row>
      <xdr:rowOff>25400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774700" y="2616200"/>
          <a:ext cx="3175000" cy="381000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Unpaired Student's t test exemplar</a:t>
          </a:r>
        </a:p>
      </xdr:txBody>
    </xdr:sp>
    <xdr:clientData/>
  </xdr:twoCellAnchor>
  <xdr:twoCellAnchor>
    <xdr:from>
      <xdr:col>0</xdr:col>
      <xdr:colOff>0</xdr:colOff>
      <xdr:row>8</xdr:row>
      <xdr:rowOff>101600</xdr:rowOff>
    </xdr:from>
    <xdr:to>
      <xdr:col>5</xdr:col>
      <xdr:colOff>177800</xdr:colOff>
      <xdr:row>15</xdr:row>
      <xdr:rowOff>63500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0" y="1422400"/>
          <a:ext cx="7950200" cy="1117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This worksheet has been provided by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Biozone International Ltd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as a worked example and may be used as the basis for setting up and completing a similar statistical analysis based on different data.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Formula bar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DD0806"/>
              </a:solidFill>
              <a:latin typeface="Arial"/>
              <a:ea typeface="Arial"/>
              <a:cs typeface="Arial"/>
            </a:rPr>
            <a:t>formulae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99CC00"/>
              </a:solidFill>
              <a:latin typeface="Arial"/>
              <a:ea typeface="Arial"/>
              <a:cs typeface="Arial"/>
            </a:rPr>
            <a:t>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</xdr:txBody>
    </xdr:sp>
    <xdr:clientData/>
  </xdr:twoCellAnchor>
  <xdr:twoCellAnchor editAs="oneCell">
    <xdr:from>
      <xdr:col>0</xdr:col>
      <xdr:colOff>0</xdr:colOff>
      <xdr:row>0</xdr:row>
      <xdr:rowOff>12700</xdr:rowOff>
    </xdr:from>
    <xdr:to>
      <xdr:col>6</xdr:col>
      <xdr:colOff>749300</xdr:colOff>
      <xdr:row>8</xdr:row>
      <xdr:rowOff>32825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C676D6-7633-5242-86C4-85A4FBAD9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700"/>
          <a:ext cx="7772400" cy="134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G167"/>
  <sheetViews>
    <sheetView tabSelected="1" showRuler="0" workbookViewId="0">
      <selection activeCell="E21" sqref="E21"/>
    </sheetView>
  </sheetViews>
  <sheetFormatPr baseColWidth="10" defaultRowHeight="13" x14ac:dyDescent="0.15"/>
  <cols>
    <col min="1" max="1" width="23.83203125" style="6" customWidth="1"/>
    <col min="2" max="3" width="12.5" style="6" customWidth="1"/>
    <col min="4" max="4" width="15.83203125" style="6" customWidth="1"/>
    <col min="5" max="5" width="13.5" style="6" customWidth="1"/>
    <col min="6" max="6" width="14" customWidth="1"/>
    <col min="7" max="7" width="22.83203125" customWidth="1"/>
  </cols>
  <sheetData>
    <row r="20" spans="1:3" ht="18" x14ac:dyDescent="0.2">
      <c r="A20" s="5" t="s">
        <v>6</v>
      </c>
    </row>
    <row r="25" spans="1:3" x14ac:dyDescent="0.15">
      <c r="A25" s="7"/>
      <c r="B25" s="3" t="s">
        <v>11</v>
      </c>
      <c r="C25" s="3" t="s">
        <v>12</v>
      </c>
    </row>
    <row r="26" spans="1:3" x14ac:dyDescent="0.15">
      <c r="A26" s="7" t="s">
        <v>0</v>
      </c>
      <c r="B26" s="7"/>
      <c r="C26" s="7"/>
    </row>
    <row r="27" spans="1:3" x14ac:dyDescent="0.15">
      <c r="A27" s="7">
        <v>1</v>
      </c>
      <c r="B27" s="7">
        <v>83</v>
      </c>
      <c r="C27" s="7">
        <v>30</v>
      </c>
    </row>
    <row r="28" spans="1:3" x14ac:dyDescent="0.15">
      <c r="A28" s="7">
        <v>2</v>
      </c>
      <c r="B28" s="7">
        <v>70</v>
      </c>
      <c r="C28" s="7">
        <v>87</v>
      </c>
    </row>
    <row r="29" spans="1:3" x14ac:dyDescent="0.15">
      <c r="A29" s="7">
        <v>3</v>
      </c>
      <c r="B29" s="7">
        <v>32</v>
      </c>
      <c r="C29" s="7">
        <v>48</v>
      </c>
    </row>
    <row r="30" spans="1:3" x14ac:dyDescent="0.15">
      <c r="A30" s="7">
        <v>4</v>
      </c>
      <c r="B30" s="7">
        <v>61</v>
      </c>
      <c r="C30" s="7">
        <v>92</v>
      </c>
    </row>
    <row r="31" spans="1:3" x14ac:dyDescent="0.15">
      <c r="A31" s="7">
        <v>5</v>
      </c>
      <c r="B31" s="7">
        <v>70</v>
      </c>
      <c r="C31" s="7">
        <v>54</v>
      </c>
    </row>
    <row r="32" spans="1:3" x14ac:dyDescent="0.15">
      <c r="A32" s="7">
        <v>6</v>
      </c>
      <c r="B32" s="7">
        <v>45</v>
      </c>
      <c r="C32" s="7">
        <v>33</v>
      </c>
    </row>
    <row r="33" spans="1:3" x14ac:dyDescent="0.15">
      <c r="A33" s="7">
        <v>7</v>
      </c>
      <c r="B33" s="7">
        <v>28</v>
      </c>
      <c r="C33" s="7">
        <v>135</v>
      </c>
    </row>
    <row r="34" spans="1:3" x14ac:dyDescent="0.15">
      <c r="A34" s="7">
        <v>8</v>
      </c>
      <c r="B34" s="7">
        <v>34</v>
      </c>
      <c r="C34" s="7">
        <v>60</v>
      </c>
    </row>
    <row r="35" spans="1:3" x14ac:dyDescent="0.15">
      <c r="A35" s="7">
        <v>9</v>
      </c>
      <c r="B35" s="7">
        <v>37</v>
      </c>
      <c r="C35" s="7">
        <v>81</v>
      </c>
    </row>
    <row r="36" spans="1:3" x14ac:dyDescent="0.15">
      <c r="A36" s="7">
        <v>10</v>
      </c>
      <c r="B36" s="7">
        <v>20</v>
      </c>
      <c r="C36" s="7">
        <v>139</v>
      </c>
    </row>
    <row r="37" spans="1:3" x14ac:dyDescent="0.15">
      <c r="A37" s="7">
        <v>11</v>
      </c>
      <c r="B37" s="7">
        <v>25</v>
      </c>
      <c r="C37" s="7">
        <v>90</v>
      </c>
    </row>
    <row r="38" spans="1:3" x14ac:dyDescent="0.15">
      <c r="A38" s="7">
        <v>12</v>
      </c>
      <c r="B38" s="7">
        <v>30</v>
      </c>
      <c r="C38" s="7">
        <v>78</v>
      </c>
    </row>
    <row r="39" spans="1:3" x14ac:dyDescent="0.15">
      <c r="A39" s="7">
        <v>13</v>
      </c>
      <c r="B39" s="7">
        <v>31</v>
      </c>
      <c r="C39" s="7">
        <v>125</v>
      </c>
    </row>
    <row r="40" spans="1:3" x14ac:dyDescent="0.15">
      <c r="A40" s="7">
        <v>14</v>
      </c>
      <c r="B40" s="7">
        <v>35</v>
      </c>
      <c r="C40" s="7">
        <v>174</v>
      </c>
    </row>
    <row r="41" spans="1:3" x14ac:dyDescent="0.15">
      <c r="A41" s="7">
        <v>15</v>
      </c>
      <c r="B41" s="7">
        <v>80</v>
      </c>
      <c r="C41" s="7">
        <v>167</v>
      </c>
    </row>
    <row r="42" spans="1:3" x14ac:dyDescent="0.15">
      <c r="A42" s="7">
        <v>16</v>
      </c>
      <c r="B42" s="7">
        <v>22</v>
      </c>
      <c r="C42" s="7">
        <v>184</v>
      </c>
    </row>
    <row r="43" spans="1:3" x14ac:dyDescent="0.15">
      <c r="A43" s="7">
        <v>17</v>
      </c>
      <c r="B43" s="7">
        <v>62</v>
      </c>
      <c r="C43" s="7">
        <v>80</v>
      </c>
    </row>
    <row r="44" spans="1:3" x14ac:dyDescent="0.15">
      <c r="A44" s="7">
        <v>18</v>
      </c>
      <c r="B44" s="7">
        <v>35</v>
      </c>
      <c r="C44" s="7">
        <v>125</v>
      </c>
    </row>
    <row r="45" spans="1:3" x14ac:dyDescent="0.15">
      <c r="A45" s="7">
        <v>19</v>
      </c>
      <c r="B45" s="7">
        <v>25</v>
      </c>
      <c r="C45" s="7">
        <v>163</v>
      </c>
    </row>
    <row r="46" spans="1:3" x14ac:dyDescent="0.15">
      <c r="A46" s="7">
        <v>20</v>
      </c>
      <c r="B46" s="7">
        <v>44</v>
      </c>
      <c r="C46" s="7">
        <v>197</v>
      </c>
    </row>
    <row r="47" spans="1:3" x14ac:dyDescent="0.15">
      <c r="A47" s="7">
        <v>21</v>
      </c>
      <c r="B47" s="7">
        <v>30</v>
      </c>
      <c r="C47" s="7">
        <v>116</v>
      </c>
    </row>
    <row r="48" spans="1:3" x14ac:dyDescent="0.15">
      <c r="A48" s="1" t="s">
        <v>1</v>
      </c>
      <c r="B48" s="4">
        <f>AVERAGE(B27:B47)</f>
        <v>42.80952380952381</v>
      </c>
      <c r="C48" s="4">
        <f>AVERAGE(C27:C47)</f>
        <v>107.52380952380952</v>
      </c>
    </row>
    <row r="49" spans="1:3" x14ac:dyDescent="0.15">
      <c r="A49" s="1" t="s">
        <v>2</v>
      </c>
      <c r="B49" s="4">
        <f>MEDIAN(B27:B47)</f>
        <v>35</v>
      </c>
      <c r="C49" s="4">
        <f>MEDIAN(C27:C47)</f>
        <v>92</v>
      </c>
    </row>
    <row r="50" spans="1:3" x14ac:dyDescent="0.15">
      <c r="A50" s="1" t="s">
        <v>3</v>
      </c>
      <c r="B50" s="4">
        <f>VAR(B27:B47)</f>
        <v>390.36190476190461</v>
      </c>
      <c r="C50" s="4">
        <f>VAR(C27:C47)</f>
        <v>2542.4619047619053</v>
      </c>
    </row>
    <row r="51" spans="1:3" x14ac:dyDescent="0.15">
      <c r="A51" s="1" t="s">
        <v>7</v>
      </c>
      <c r="B51" s="4">
        <f>STDEV(B27:B47)</f>
        <v>19.757578413406453</v>
      </c>
      <c r="C51" s="4">
        <f>STDEV(C27:C47)</f>
        <v>50.422831185504698</v>
      </c>
    </row>
    <row r="52" spans="1:3" x14ac:dyDescent="0.15">
      <c r="A52" s="1" t="s">
        <v>8</v>
      </c>
      <c r="B52" s="4">
        <f>STDEV(B27:B47) / SQRT(COUNT(B27:B47))</f>
        <v>4.3114570775457421</v>
      </c>
      <c r="C52" s="4">
        <f>STDEV(C27:C47)/SQRT(COUNT(C27:C47))</f>
        <v>11.003163841026439</v>
      </c>
    </row>
    <row r="53" spans="1:3" x14ac:dyDescent="0.15">
      <c r="A53" s="1" t="s">
        <v>4</v>
      </c>
      <c r="B53" s="4">
        <f>CONFIDENCE(0.05, STDEV(B27:B47), COUNT(B27:B47))</f>
        <v>8.4503005928799677</v>
      </c>
      <c r="C53" s="4">
        <f>CONFIDENCE(0.05, STDEV(C27:C47), COUNT(C27:C47))</f>
        <v>21.565804844405218</v>
      </c>
    </row>
    <row r="54" spans="1:3" x14ac:dyDescent="0.15">
      <c r="A54" s="1" t="s">
        <v>13</v>
      </c>
      <c r="B54" s="4">
        <f>B52*2.086</f>
        <v>8.993699463760418</v>
      </c>
      <c r="C54" s="4">
        <f>C52*2.086</f>
        <v>22.952599772381149</v>
      </c>
    </row>
    <row r="55" spans="1:3" ht="16" x14ac:dyDescent="0.2">
      <c r="A55" s="8" t="s">
        <v>9</v>
      </c>
      <c r="B55" s="2">
        <f>TTEST(B27:B47, C27:C47, 2, 1)</f>
        <v>7.6964091888223745E-5</v>
      </c>
      <c r="C55" s="8"/>
    </row>
    <row r="74" spans="1:3" ht="18" x14ac:dyDescent="0.2">
      <c r="A74" s="13" t="s">
        <v>10</v>
      </c>
      <c r="B74" s="13"/>
      <c r="C74" s="13"/>
    </row>
    <row r="75" spans="1:3" x14ac:dyDescent="0.15">
      <c r="B75" s="3" t="s">
        <v>14</v>
      </c>
      <c r="C75" s="3" t="s">
        <v>15</v>
      </c>
    </row>
    <row r="76" spans="1:3" x14ac:dyDescent="0.15">
      <c r="A76" s="9" t="s">
        <v>1</v>
      </c>
      <c r="B76" s="4">
        <f>B48</f>
        <v>42.80952380952381</v>
      </c>
      <c r="C76" s="4">
        <f>C48</f>
        <v>107.52380952380952</v>
      </c>
    </row>
    <row r="77" spans="1:3" x14ac:dyDescent="0.15">
      <c r="A77" s="1" t="s">
        <v>5</v>
      </c>
      <c r="B77" s="4">
        <f>B54</f>
        <v>8.993699463760418</v>
      </c>
      <c r="C77" s="4">
        <f>C54</f>
        <v>22.952599772381149</v>
      </c>
    </row>
    <row r="78" spans="1:3" x14ac:dyDescent="0.15">
      <c r="A78"/>
      <c r="B78"/>
      <c r="C78"/>
    </row>
    <row r="79" spans="1:3" x14ac:dyDescent="0.15">
      <c r="A79"/>
      <c r="B79"/>
      <c r="C79"/>
    </row>
    <row r="80" spans="1:3" x14ac:dyDescent="0.15">
      <c r="A80"/>
      <c r="B80"/>
      <c r="C80"/>
    </row>
    <row r="81" spans="1:3" x14ac:dyDescent="0.15">
      <c r="A81"/>
      <c r="B81"/>
      <c r="C81"/>
    </row>
    <row r="82" spans="1:3" x14ac:dyDescent="0.15">
      <c r="A82"/>
      <c r="B82"/>
      <c r="C82"/>
    </row>
    <row r="83" spans="1:3" x14ac:dyDescent="0.15">
      <c r="A83"/>
      <c r="B83"/>
      <c r="C83"/>
    </row>
    <row r="84" spans="1:3" x14ac:dyDescent="0.15">
      <c r="A84"/>
      <c r="B84"/>
      <c r="C84"/>
    </row>
    <row r="85" spans="1:3" x14ac:dyDescent="0.15">
      <c r="A85"/>
      <c r="B85"/>
      <c r="C85"/>
    </row>
    <row r="86" spans="1:3" x14ac:dyDescent="0.15">
      <c r="A86"/>
      <c r="B86"/>
      <c r="C86"/>
    </row>
    <row r="87" spans="1:3" x14ac:dyDescent="0.15">
      <c r="A87"/>
      <c r="B87"/>
      <c r="C87"/>
    </row>
    <row r="88" spans="1:3" x14ac:dyDescent="0.15">
      <c r="A88"/>
      <c r="B88"/>
      <c r="C88"/>
    </row>
    <row r="89" spans="1:3" x14ac:dyDescent="0.15">
      <c r="A89"/>
      <c r="B89"/>
      <c r="C89"/>
    </row>
    <row r="90" spans="1:3" x14ac:dyDescent="0.15">
      <c r="A90"/>
      <c r="B90"/>
      <c r="C90"/>
    </row>
    <row r="91" spans="1:3" x14ac:dyDescent="0.15">
      <c r="A91"/>
      <c r="B91"/>
      <c r="C91"/>
    </row>
    <row r="92" spans="1:3" x14ac:dyDescent="0.15">
      <c r="A92"/>
      <c r="B92"/>
      <c r="C92"/>
    </row>
    <row r="93" spans="1:3" x14ac:dyDescent="0.15">
      <c r="A93"/>
      <c r="B93"/>
      <c r="C93"/>
    </row>
    <row r="116" spans="1:7" ht="18" x14ac:dyDescent="0.2">
      <c r="A116" s="10"/>
      <c r="B116" s="11"/>
      <c r="C116" s="11"/>
      <c r="D116" s="11"/>
    </row>
    <row r="119" spans="1:7" ht="18" x14ac:dyDescent="0.2">
      <c r="A119" s="10"/>
      <c r="B119" s="11"/>
      <c r="C119" s="11"/>
      <c r="D119" s="11"/>
      <c r="E119" s="11"/>
      <c r="F119" s="14"/>
      <c r="G119" s="14"/>
    </row>
    <row r="120" spans="1:7" x14ac:dyDescent="0.15">
      <c r="A120" s="11"/>
      <c r="B120" s="11"/>
      <c r="C120" s="11"/>
      <c r="D120" s="11"/>
      <c r="E120" s="11"/>
      <c r="F120" s="11"/>
      <c r="G120" s="14"/>
    </row>
    <row r="121" spans="1:7" x14ac:dyDescent="0.15">
      <c r="A121" s="11"/>
      <c r="B121" s="11"/>
      <c r="C121" s="11"/>
      <c r="D121" s="11"/>
      <c r="E121" s="11"/>
      <c r="F121" s="11"/>
      <c r="G121" s="11"/>
    </row>
    <row r="122" spans="1:7" x14ac:dyDescent="0.15">
      <c r="A122" s="11"/>
      <c r="B122" s="11"/>
      <c r="C122" s="11"/>
      <c r="D122" s="11"/>
      <c r="E122" s="11"/>
      <c r="F122" s="14"/>
      <c r="G122" s="14"/>
    </row>
    <row r="123" spans="1:7" x14ac:dyDescent="0.15">
      <c r="A123" s="11"/>
      <c r="B123" s="11"/>
      <c r="C123" s="11"/>
      <c r="D123" s="15"/>
      <c r="E123" s="12"/>
      <c r="F123" s="16"/>
      <c r="G123" s="16"/>
    </row>
    <row r="124" spans="1:7" x14ac:dyDescent="0.15">
      <c r="A124" s="11"/>
      <c r="B124" s="11"/>
      <c r="C124" s="11"/>
      <c r="D124" s="15"/>
      <c r="E124" s="12"/>
      <c r="F124" s="16"/>
      <c r="G124" s="16"/>
    </row>
    <row r="125" spans="1:7" x14ac:dyDescent="0.15">
      <c r="A125" s="11"/>
      <c r="B125" s="11"/>
      <c r="C125" s="11"/>
      <c r="D125" s="15"/>
      <c r="E125" s="12"/>
      <c r="F125" s="16"/>
      <c r="G125" s="16"/>
    </row>
    <row r="126" spans="1:7" x14ac:dyDescent="0.15">
      <c r="A126" s="11"/>
      <c r="B126" s="11"/>
      <c r="C126" s="11"/>
      <c r="D126" s="15"/>
      <c r="E126" s="12"/>
      <c r="F126" s="16"/>
      <c r="G126" s="16"/>
    </row>
    <row r="127" spans="1:7" x14ac:dyDescent="0.15">
      <c r="A127" s="11"/>
      <c r="B127" s="11"/>
      <c r="C127" s="11"/>
      <c r="D127" s="15"/>
      <c r="E127" s="12"/>
      <c r="F127" s="16"/>
      <c r="G127" s="16"/>
    </row>
    <row r="128" spans="1:7" x14ac:dyDescent="0.15">
      <c r="A128" s="11"/>
      <c r="B128" s="11"/>
      <c r="C128" s="11"/>
      <c r="D128" s="15"/>
      <c r="E128" s="12"/>
      <c r="F128" s="16"/>
      <c r="G128" s="16"/>
    </row>
    <row r="129" spans="1:7" x14ac:dyDescent="0.15">
      <c r="A129" s="11"/>
      <c r="B129" s="11"/>
      <c r="C129" s="11"/>
      <c r="D129" s="15"/>
      <c r="E129" s="12"/>
      <c r="F129" s="16"/>
      <c r="G129" s="16"/>
    </row>
    <row r="130" spans="1:7" x14ac:dyDescent="0.15">
      <c r="A130" s="11"/>
      <c r="B130" s="11"/>
      <c r="C130" s="11"/>
      <c r="D130" s="15"/>
      <c r="E130" s="12"/>
      <c r="F130" s="16"/>
      <c r="G130" s="16"/>
    </row>
    <row r="131" spans="1:7" x14ac:dyDescent="0.15">
      <c r="A131" s="11"/>
      <c r="B131" s="11"/>
      <c r="C131" s="11"/>
      <c r="D131" s="15"/>
      <c r="E131" s="12"/>
      <c r="F131" s="16"/>
      <c r="G131" s="16"/>
    </row>
    <row r="132" spans="1:7" x14ac:dyDescent="0.15">
      <c r="A132" s="11"/>
      <c r="B132" s="11"/>
      <c r="C132" s="11"/>
      <c r="D132" s="15"/>
      <c r="E132" s="12"/>
      <c r="F132" s="16"/>
      <c r="G132" s="16"/>
    </row>
    <row r="133" spans="1:7" x14ac:dyDescent="0.15">
      <c r="A133" s="11"/>
      <c r="B133" s="11"/>
      <c r="C133" s="11"/>
      <c r="D133" s="15"/>
      <c r="E133" s="12"/>
      <c r="F133" s="16"/>
      <c r="G133" s="16"/>
    </row>
    <row r="134" spans="1:7" x14ac:dyDescent="0.15">
      <c r="A134" s="11"/>
      <c r="B134" s="11"/>
      <c r="C134" s="11"/>
      <c r="D134" s="15"/>
      <c r="E134" s="12"/>
      <c r="F134" s="16"/>
      <c r="G134" s="16"/>
    </row>
    <row r="135" spans="1:7" x14ac:dyDescent="0.15">
      <c r="A135" s="11"/>
      <c r="B135" s="11"/>
      <c r="C135" s="11"/>
      <c r="D135" s="15"/>
      <c r="E135" s="12"/>
      <c r="F135" s="16"/>
      <c r="G135" s="16"/>
    </row>
    <row r="136" spans="1:7" x14ac:dyDescent="0.15">
      <c r="A136" s="11"/>
      <c r="B136" s="11"/>
      <c r="C136" s="11"/>
      <c r="D136" s="15"/>
      <c r="E136" s="12"/>
      <c r="F136" s="16"/>
      <c r="G136" s="16"/>
    </row>
    <row r="137" spans="1:7" x14ac:dyDescent="0.15">
      <c r="A137" s="11"/>
      <c r="B137" s="11"/>
      <c r="C137" s="11"/>
      <c r="D137" s="15"/>
      <c r="E137" s="12"/>
      <c r="F137" s="16"/>
      <c r="G137" s="16"/>
    </row>
    <row r="138" spans="1:7" x14ac:dyDescent="0.15">
      <c r="A138" s="11"/>
      <c r="B138" s="11"/>
      <c r="C138" s="11"/>
      <c r="D138" s="15"/>
      <c r="E138" s="12"/>
      <c r="F138" s="16"/>
      <c r="G138" s="16"/>
    </row>
    <row r="139" spans="1:7" x14ac:dyDescent="0.15">
      <c r="A139" s="11"/>
      <c r="B139" s="11"/>
      <c r="C139" s="11"/>
      <c r="D139" s="15"/>
      <c r="E139" s="12"/>
      <c r="F139" s="16"/>
      <c r="G139" s="16"/>
    </row>
    <row r="140" spans="1:7" x14ac:dyDescent="0.15">
      <c r="A140" s="11"/>
      <c r="B140" s="11"/>
      <c r="C140" s="11"/>
      <c r="D140" s="15"/>
      <c r="E140" s="12"/>
      <c r="F140" s="16"/>
      <c r="G140" s="16"/>
    </row>
    <row r="141" spans="1:7" x14ac:dyDescent="0.15">
      <c r="A141" s="11"/>
      <c r="B141" s="11"/>
      <c r="C141" s="11"/>
      <c r="D141" s="15"/>
      <c r="E141" s="12"/>
      <c r="F141" s="16"/>
      <c r="G141" s="16"/>
    </row>
    <row r="142" spans="1:7" x14ac:dyDescent="0.15">
      <c r="A142" s="11"/>
      <c r="B142" s="11"/>
      <c r="C142" s="11"/>
      <c r="D142" s="11"/>
      <c r="E142" s="11"/>
      <c r="F142" s="16"/>
      <c r="G142" s="16"/>
    </row>
    <row r="143" spans="1:7" x14ac:dyDescent="0.15">
      <c r="A143" s="11"/>
      <c r="B143" s="11"/>
      <c r="C143" s="11"/>
      <c r="D143" s="11"/>
      <c r="E143" s="11"/>
      <c r="F143" s="16"/>
      <c r="G143" s="16"/>
    </row>
    <row r="144" spans="1:7" x14ac:dyDescent="0.15">
      <c r="A144" s="17"/>
      <c r="B144" s="12"/>
      <c r="C144" s="12"/>
      <c r="D144" s="11"/>
      <c r="E144" s="18"/>
      <c r="F144" s="16"/>
      <c r="G144" s="16"/>
    </row>
    <row r="145" spans="1:7" x14ac:dyDescent="0.15">
      <c r="A145" s="11"/>
      <c r="B145" s="11"/>
      <c r="C145" s="11"/>
      <c r="D145" s="11"/>
      <c r="E145" s="11"/>
      <c r="F145" s="16"/>
      <c r="G145" s="16"/>
    </row>
    <row r="146" spans="1:7" x14ac:dyDescent="0.15">
      <c r="A146" s="11"/>
      <c r="B146" s="11"/>
      <c r="C146" s="11"/>
      <c r="D146" s="11"/>
      <c r="E146" s="11"/>
      <c r="F146" s="16"/>
      <c r="G146" s="16"/>
    </row>
    <row r="147" spans="1:7" x14ac:dyDescent="0.15">
      <c r="A147" s="11"/>
      <c r="B147" s="11"/>
      <c r="C147" s="11"/>
      <c r="D147" s="11"/>
      <c r="E147" s="11"/>
      <c r="F147" s="16"/>
      <c r="G147" s="16"/>
    </row>
    <row r="148" spans="1:7" x14ac:dyDescent="0.15">
      <c r="A148" s="19"/>
      <c r="B148" s="19"/>
      <c r="C148" s="19"/>
      <c r="D148" s="19"/>
      <c r="E148" s="19"/>
      <c r="F148" s="20"/>
      <c r="G148" s="20"/>
    </row>
    <row r="161" spans="1:4" x14ac:dyDescent="0.15">
      <c r="A161" s="11"/>
      <c r="B161" s="11"/>
      <c r="C161" s="11"/>
      <c r="D161" s="11"/>
    </row>
    <row r="165" spans="1:4" x14ac:dyDescent="0.15">
      <c r="A165" s="11"/>
      <c r="B165" s="11"/>
      <c r="C165" s="11"/>
      <c r="D165" s="11"/>
    </row>
    <row r="166" spans="1:4" x14ac:dyDescent="0.15">
      <c r="A166" s="11"/>
      <c r="B166" s="11"/>
      <c r="C166" s="11"/>
      <c r="D166" s="11"/>
    </row>
    <row r="167" spans="1:4" x14ac:dyDescent="0.15">
      <c r="A167" s="11"/>
      <c r="B167" s="11"/>
      <c r="C167" s="11"/>
      <c r="D167" s="11"/>
    </row>
  </sheetData>
  <phoneticPr fontId="7" type="noConversion"/>
  <pageMargins left="0.7" right="0.7" top="0.75" bottom="0.75" header="0.5" footer="0.5"/>
  <pageSetup paperSize="0" orientation="portrait" horizontalDpi="4294967292" verticalDpi="429496729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Quantitative variation</vt:lpstr>
    </vt:vector>
  </TitlesOfParts>
  <Company>Biozone International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Greenwood</dc:creator>
  <cp:lastModifiedBy>BIOZONE International</cp:lastModifiedBy>
  <dcterms:created xsi:type="dcterms:W3CDTF">2004-02-17T23:25:15Z</dcterms:created>
  <dcterms:modified xsi:type="dcterms:W3CDTF">2021-08-25T07:13:48Z</dcterms:modified>
</cp:coreProperties>
</file>