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acey/Desktop/APES peripherals/APES TDE Assets/spreadsheets/"/>
    </mc:Choice>
  </mc:AlternateContent>
  <xr:revisionPtr revIDLastSave="0" documentId="13_ncr:1_{ACC83735-C7E0-204D-935B-469AAFD31A6B}" xr6:coauthVersionLast="45" xr6:coauthVersionMax="45" xr10:uidLastSave="{00000000-0000-0000-0000-000000000000}"/>
  <bookViews>
    <workbookView xWindow="5640" yWindow="460" windowWidth="38840" windowHeight="25980" xr2:uid="{D1FB961D-EBAB-F442-9F2A-074A49AB9C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12" i="1"/>
  <c r="J14" i="1"/>
  <c r="J15" i="1"/>
  <c r="J16" i="1"/>
  <c r="J17" i="1"/>
  <c r="J18" i="1"/>
  <c r="J19" i="1"/>
  <c r="J20" i="1"/>
  <c r="J21" i="1"/>
  <c r="J22" i="1"/>
  <c r="J23" i="1"/>
  <c r="J13" i="1"/>
  <c r="H24" i="1"/>
  <c r="J12" i="1" s="1"/>
  <c r="B23" i="1"/>
  <c r="E23" i="1" l="1"/>
  <c r="K24" i="1"/>
  <c r="J24" i="1"/>
  <c r="D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BIOZONE International</author>
  </authors>
  <commentList>
    <comment ref="C12" authorId="0" shapeId="0" xr:uid="{CB82CF9C-F007-334D-8A7E-83F09C9B1168}">
      <text>
        <r>
          <rPr>
            <b/>
            <sz val="10"/>
            <color rgb="FF000000"/>
            <rFont val="Tahoma"/>
            <family val="2"/>
          </rPr>
          <t>BIOZONE International: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To plot data choose &gt;Insert &gt; chart and select a line plot connected point to point. Select the data to plot and then right click to select the correct data series to plot for each axis (click and drag. 
Select &gt;add Chart elelment under Chart Design in the menu to add axis labels and a title. </t>
        </r>
      </text>
    </comment>
    <comment ref="I12" authorId="0" shapeId="0" xr:uid="{49C3D95B-6EFA-2847-9A0B-24BA9B92E3E0}">
      <text>
        <r>
          <rPr>
            <b/>
            <sz val="10"/>
            <color rgb="FF000000"/>
            <rFont val="Tahoma"/>
            <family val="2"/>
          </rPr>
          <t>BIOZONE International: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Both data sets should be placed in rank order if you wish to plot the data here</t>
        </r>
      </text>
    </comment>
    <comment ref="G13" authorId="0" shapeId="0" xr:uid="{CC2B54E4-FC5A-7345-99E6-8C754DFDC07B}">
      <text>
        <r>
          <rPr>
            <b/>
            <sz val="10"/>
            <color rgb="FF000000"/>
            <rFont val="Tahoma"/>
            <family val="2"/>
          </rPr>
          <t>BIOZONE International: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Tan colored cells indicate species not present on the SW facing site</t>
        </r>
      </text>
    </comment>
  </commentList>
</comments>
</file>

<file path=xl/sharedStrings.xml><?xml version="1.0" encoding="utf-8"?>
<sst xmlns="http://schemas.openxmlformats.org/spreadsheetml/2006/main" count="30" uniqueCount="23">
  <si>
    <t>American beech</t>
  </si>
  <si>
    <t>White oak</t>
  </si>
  <si>
    <t>Sugar maple</t>
  </si>
  <si>
    <t>Red oak</t>
  </si>
  <si>
    <t>Red maple</t>
  </si>
  <si>
    <t>Flowering dogwood</t>
  </si>
  <si>
    <t>Pitch pine</t>
  </si>
  <si>
    <t>SW</t>
  </si>
  <si>
    <t>Pignut hickory</t>
  </si>
  <si>
    <t>American hornbeam</t>
  </si>
  <si>
    <t>White ash</t>
  </si>
  <si>
    <t>NE</t>
  </si>
  <si>
    <t>Yellow buckeye</t>
  </si>
  <si>
    <t>Shagbark hickory</t>
  </si>
  <si>
    <t>Sycamore</t>
  </si>
  <si>
    <t>Laurel</t>
  </si>
  <si>
    <t>Black cherry</t>
  </si>
  <si>
    <t>Box elder</t>
  </si>
  <si>
    <t>Yellow poplar</t>
  </si>
  <si>
    <t>American basswood</t>
  </si>
  <si>
    <t>No.</t>
  </si>
  <si>
    <t>Prop.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</si>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</sst>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Rank abundance curve SW facing</a:t>
            </a:r>
            <a:r>
              <a:rPr lang="en-GB" baseline="0"/>
              <a:t> site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Sheet1!$D$12:$D$21</c:f>
              <c:numCache>
                <c:formatCode>0.000</c:formatCode>
                <c:ptCount val="10"/>
                <c:pt idx="0">
                  <c:v>0.2623169107856192</c:v>
                </c:pt>
                <c:pt idx="1">
                  <c:v>0.22902796271637815</c:v>
                </c:pt>
                <c:pt idx="2">
                  <c:v>0.15046604527296936</c:v>
                </c:pt>
                <c:pt idx="3">
                  <c:v>0.10785619174434088</c:v>
                </c:pt>
                <c:pt idx="4">
                  <c:v>9.986684420772303E-2</c:v>
                </c:pt>
                <c:pt idx="5">
                  <c:v>5.0599201065246339E-2</c:v>
                </c:pt>
                <c:pt idx="6">
                  <c:v>3.7283621837549935E-2</c:v>
                </c:pt>
                <c:pt idx="7">
                  <c:v>2.929427430093209E-2</c:v>
                </c:pt>
                <c:pt idx="8">
                  <c:v>2.1304926764314249E-2</c:v>
                </c:pt>
                <c:pt idx="9">
                  <c:v>1.1984021304926764E-2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9-CE48-A6CA-394EDA6D3E1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Sheet1!$D$12:$D$21</c:f>
              <c:numCache>
                <c:formatCode>0.000</c:formatCode>
                <c:ptCount val="10"/>
                <c:pt idx="0">
                  <c:v>0.2623169107856192</c:v>
                </c:pt>
                <c:pt idx="1">
                  <c:v>0.22902796271637815</c:v>
                </c:pt>
                <c:pt idx="2">
                  <c:v>0.15046604527296936</c:v>
                </c:pt>
                <c:pt idx="3">
                  <c:v>0.10785619174434088</c:v>
                </c:pt>
                <c:pt idx="4">
                  <c:v>9.986684420772303E-2</c:v>
                </c:pt>
                <c:pt idx="5">
                  <c:v>5.0599201065246339E-2</c:v>
                </c:pt>
                <c:pt idx="6">
                  <c:v>3.7283621837549935E-2</c:v>
                </c:pt>
                <c:pt idx="7">
                  <c:v>2.929427430093209E-2</c:v>
                </c:pt>
                <c:pt idx="8">
                  <c:v>2.1304926764314249E-2</c:v>
                </c:pt>
                <c:pt idx="9">
                  <c:v>1.1984021304926764E-2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9-CE48-A6CA-394EDA6D3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739904"/>
        <c:axId val="1541678096"/>
      </c:lineChart>
      <c:catAx>
        <c:axId val="1541739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Species rank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678096"/>
        <c:crosses val="autoZero"/>
        <c:auto val="1"/>
        <c:lblAlgn val="ctr"/>
        <c:lblOffset val="100"/>
        <c:noMultiLvlLbl val="0"/>
      </c:catAx>
      <c:valAx>
        <c:axId val="15416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73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Rank abundance curve NE facing site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Sheet1!$J$12:$J$23</c:f>
              <c:numCache>
                <c:formatCode>0.000</c:formatCode>
                <c:ptCount val="12"/>
                <c:pt idx="0">
                  <c:v>0.47512437810945274</c:v>
                </c:pt>
                <c:pt idx="1">
                  <c:v>0.24875621890547264</c:v>
                </c:pt>
                <c:pt idx="2">
                  <c:v>5.4726368159203981E-2</c:v>
                </c:pt>
                <c:pt idx="3">
                  <c:v>4.7263681592039801E-2</c:v>
                </c:pt>
                <c:pt idx="4">
                  <c:v>4.7263681592039801E-2</c:v>
                </c:pt>
                <c:pt idx="5">
                  <c:v>3.2338308457711441E-2</c:v>
                </c:pt>
                <c:pt idx="6">
                  <c:v>3.2338308457711441E-2</c:v>
                </c:pt>
                <c:pt idx="7">
                  <c:v>3.2338308457711441E-2</c:v>
                </c:pt>
                <c:pt idx="8">
                  <c:v>7.462686567164179E-3</c:v>
                </c:pt>
                <c:pt idx="9">
                  <c:v>7.462686567164179E-3</c:v>
                </c:pt>
                <c:pt idx="10">
                  <c:v>7.462686567164179E-3</c:v>
                </c:pt>
                <c:pt idx="11">
                  <c:v>7.462686567164179E-3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6-D64A-91B6-7E83DEE5A42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Sheet1!$J$12:$J$23</c:f>
              <c:numCache>
                <c:formatCode>0.000</c:formatCode>
                <c:ptCount val="12"/>
                <c:pt idx="0">
                  <c:v>0.47512437810945274</c:v>
                </c:pt>
                <c:pt idx="1">
                  <c:v>0.24875621890547264</c:v>
                </c:pt>
                <c:pt idx="2">
                  <c:v>5.4726368159203981E-2</c:v>
                </c:pt>
                <c:pt idx="3">
                  <c:v>4.7263681592039801E-2</c:v>
                </c:pt>
                <c:pt idx="4">
                  <c:v>4.7263681592039801E-2</c:v>
                </c:pt>
                <c:pt idx="5">
                  <c:v>3.2338308457711441E-2</c:v>
                </c:pt>
                <c:pt idx="6">
                  <c:v>3.2338308457711441E-2</c:v>
                </c:pt>
                <c:pt idx="7">
                  <c:v>3.2338308457711441E-2</c:v>
                </c:pt>
                <c:pt idx="8">
                  <c:v>7.462686567164179E-3</c:v>
                </c:pt>
                <c:pt idx="9">
                  <c:v>7.462686567164179E-3</c:v>
                </c:pt>
                <c:pt idx="10">
                  <c:v>7.462686567164179E-3</c:v>
                </c:pt>
                <c:pt idx="11">
                  <c:v>7.462686567164179E-3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6-D64A-91B6-7E83DEE5A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393200"/>
        <c:axId val="1583204400"/>
      </c:lineChart>
      <c:catAx>
        <c:axId val="1509393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Species rank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3204400"/>
        <c:crosses val="autoZero"/>
        <c:auto val="1"/>
        <c:lblAlgn val="ctr"/>
        <c:lblOffset val="100"/>
        <c:noMultiLvlLbl val="0"/>
      </c:catAx>
      <c:valAx>
        <c:axId val="158320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39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7</xdr:col>
      <xdr:colOff>444500</xdr:colOff>
      <xdr:row>6</xdr:row>
      <xdr:rowOff>134425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8DCA8A-D71C-DF40-926F-2258BC80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7772400" cy="1340925"/>
        </a:xfrm>
        <a:prstGeom prst="rect">
          <a:avLst/>
        </a:prstGeom>
      </xdr:spPr>
    </xdr:pic>
    <xdr:clientData/>
  </xdr:twoCellAnchor>
  <xdr:twoCellAnchor>
    <xdr:from>
      <xdr:col>14</xdr:col>
      <xdr:colOff>565150</xdr:colOff>
      <xdr:row>26</xdr:row>
      <xdr:rowOff>31750</xdr:rowOff>
    </xdr:from>
    <xdr:to>
      <xdr:col>21</xdr:col>
      <xdr:colOff>139700</xdr:colOff>
      <xdr:row>44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B2B4BEE-A0F3-0942-956C-C225C1858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762000</xdr:colOff>
      <xdr:row>26</xdr:row>
      <xdr:rowOff>25400</xdr:rowOff>
    </xdr:from>
    <xdr:to>
      <xdr:col>14</xdr:col>
      <xdr:colOff>330200</xdr:colOff>
      <xdr:row>44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D32A130-8701-E342-8A70-B1BB18F3D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0A85-90CF-EB4E-A76E-F8E53A6CA61B}">
  <dimension ref="A11:K24"/>
  <sheetViews>
    <sheetView tabSelected="1" workbookViewId="0">
      <selection activeCell="F39" sqref="F39"/>
    </sheetView>
  </sheetViews>
  <sheetFormatPr baseColWidth="10" defaultRowHeight="16"/>
  <cols>
    <col min="1" max="1" width="21" customWidth="1"/>
    <col min="4" max="4" width="10.83203125" style="3"/>
    <col min="5" max="5" width="10.83203125" style="4"/>
    <col min="7" max="7" width="21" customWidth="1"/>
    <col min="10" max="10" width="10.83203125" style="3"/>
    <col min="11" max="11" width="10.83203125" style="2"/>
  </cols>
  <sheetData>
    <row r="11" spans="1:11">
      <c r="A11" t="s">
        <v>7</v>
      </c>
      <c r="B11" t="s">
        <v>20</v>
      </c>
      <c r="C11" t="s">
        <v>22</v>
      </c>
      <c r="D11" s="3" t="s">
        <v>21</v>
      </c>
      <c r="G11" t="s">
        <v>11</v>
      </c>
      <c r="H11" t="s">
        <v>20</v>
      </c>
      <c r="I11" t="s">
        <v>22</v>
      </c>
      <c r="J11" s="3" t="s">
        <v>21</v>
      </c>
    </row>
    <row r="12" spans="1:11">
      <c r="A12" t="s">
        <v>0</v>
      </c>
      <c r="B12">
        <v>197</v>
      </c>
      <c r="C12">
        <v>1</v>
      </c>
      <c r="D12" s="3">
        <f>B12/751</f>
        <v>0.2623169107856192</v>
      </c>
      <c r="G12" t="s">
        <v>2</v>
      </c>
      <c r="H12">
        <v>191</v>
      </c>
      <c r="I12">
        <v>1</v>
      </c>
      <c r="J12" s="3">
        <f>H12/H24</f>
        <v>0.47512437810945274</v>
      </c>
      <c r="K12" s="4"/>
    </row>
    <row r="13" spans="1:11">
      <c r="A13" t="s">
        <v>2</v>
      </c>
      <c r="B13">
        <v>172</v>
      </c>
      <c r="C13">
        <v>2</v>
      </c>
      <c r="D13" s="3">
        <f t="shared" ref="D13:D21" si="0">B13/751</f>
        <v>0.22902796271637815</v>
      </c>
      <c r="G13" s="1" t="s">
        <v>12</v>
      </c>
      <c r="H13">
        <v>100</v>
      </c>
      <c r="I13">
        <v>2</v>
      </c>
      <c r="J13" s="3">
        <f>H13/402</f>
        <v>0.24875621890547264</v>
      </c>
      <c r="K13" s="4"/>
    </row>
    <row r="14" spans="1:11">
      <c r="A14" t="s">
        <v>4</v>
      </c>
      <c r="B14">
        <v>113</v>
      </c>
      <c r="C14">
        <v>3</v>
      </c>
      <c r="D14" s="3">
        <f t="shared" si="0"/>
        <v>0.15046604527296936</v>
      </c>
      <c r="G14" t="s">
        <v>0</v>
      </c>
      <c r="H14">
        <v>22</v>
      </c>
      <c r="I14">
        <v>3</v>
      </c>
      <c r="J14" s="3">
        <f t="shared" ref="J14:J23" si="1">H14/402</f>
        <v>5.4726368159203981E-2</v>
      </c>
      <c r="K14" s="4"/>
    </row>
    <row r="15" spans="1:11">
      <c r="A15" t="s">
        <v>1</v>
      </c>
      <c r="B15">
        <v>81</v>
      </c>
      <c r="C15">
        <v>4</v>
      </c>
      <c r="D15" s="3">
        <f t="shared" si="0"/>
        <v>0.10785619174434088</v>
      </c>
      <c r="G15" t="s">
        <v>10</v>
      </c>
      <c r="H15">
        <v>19</v>
      </c>
      <c r="I15">
        <v>4</v>
      </c>
      <c r="J15" s="3">
        <f t="shared" si="1"/>
        <v>4.7263681592039801E-2</v>
      </c>
      <c r="K15" s="4"/>
    </row>
    <row r="16" spans="1:11">
      <c r="A16" t="s">
        <v>5</v>
      </c>
      <c r="B16">
        <v>75</v>
      </c>
      <c r="C16">
        <v>5</v>
      </c>
      <c r="D16" s="3">
        <f t="shared" si="0"/>
        <v>9.986684420772303E-2</v>
      </c>
      <c r="G16" s="1" t="s">
        <v>15</v>
      </c>
      <c r="H16">
        <v>19</v>
      </c>
      <c r="I16">
        <v>5</v>
      </c>
      <c r="J16" s="3">
        <f t="shared" si="1"/>
        <v>4.7263681592039801E-2</v>
      </c>
      <c r="K16" s="4"/>
    </row>
    <row r="17" spans="1:11">
      <c r="A17" t="s">
        <v>3</v>
      </c>
      <c r="B17">
        <v>38</v>
      </c>
      <c r="C17">
        <v>6</v>
      </c>
      <c r="D17" s="3">
        <f t="shared" si="0"/>
        <v>5.0599201065246339E-2</v>
      </c>
      <c r="G17" s="1" t="s">
        <v>13</v>
      </c>
      <c r="H17">
        <v>13</v>
      </c>
      <c r="I17">
        <v>6</v>
      </c>
      <c r="J17" s="3">
        <f t="shared" si="1"/>
        <v>3.2338308457711441E-2</v>
      </c>
      <c r="K17" s="4"/>
    </row>
    <row r="18" spans="1:11">
      <c r="A18" t="s">
        <v>9</v>
      </c>
      <c r="B18">
        <v>28</v>
      </c>
      <c r="C18">
        <v>7</v>
      </c>
      <c r="D18" s="3">
        <f t="shared" si="0"/>
        <v>3.7283621837549935E-2</v>
      </c>
      <c r="G18" s="1" t="s">
        <v>14</v>
      </c>
      <c r="H18">
        <v>13</v>
      </c>
      <c r="I18">
        <v>7</v>
      </c>
      <c r="J18" s="3">
        <f t="shared" si="1"/>
        <v>3.2338308457711441E-2</v>
      </c>
      <c r="K18" s="4"/>
    </row>
    <row r="19" spans="1:11">
      <c r="A19" t="s">
        <v>8</v>
      </c>
      <c r="B19">
        <v>22</v>
      </c>
      <c r="C19">
        <v>8</v>
      </c>
      <c r="D19" s="3">
        <f t="shared" si="0"/>
        <v>2.929427430093209E-2</v>
      </c>
      <c r="G19" s="1" t="s">
        <v>17</v>
      </c>
      <c r="H19">
        <v>13</v>
      </c>
      <c r="I19">
        <v>8</v>
      </c>
      <c r="J19" s="3">
        <f t="shared" si="1"/>
        <v>3.2338308457711441E-2</v>
      </c>
      <c r="K19" s="4"/>
    </row>
    <row r="20" spans="1:11">
      <c r="A20" t="s">
        <v>10</v>
      </c>
      <c r="B20">
        <v>16</v>
      </c>
      <c r="C20">
        <v>9</v>
      </c>
      <c r="D20" s="3">
        <f t="shared" si="0"/>
        <v>2.1304926764314249E-2</v>
      </c>
      <c r="G20" s="1" t="s">
        <v>16</v>
      </c>
      <c r="H20">
        <v>3</v>
      </c>
      <c r="I20">
        <v>9</v>
      </c>
      <c r="J20" s="3">
        <f t="shared" si="1"/>
        <v>7.462686567164179E-3</v>
      </c>
      <c r="K20" s="4"/>
    </row>
    <row r="21" spans="1:11">
      <c r="A21" t="s">
        <v>6</v>
      </c>
      <c r="B21">
        <v>9</v>
      </c>
      <c r="C21">
        <v>10</v>
      </c>
      <c r="D21" s="3">
        <f t="shared" si="0"/>
        <v>1.1984021304926764E-2</v>
      </c>
      <c r="G21" s="1" t="s">
        <v>18</v>
      </c>
      <c r="H21">
        <v>3</v>
      </c>
      <c r="I21">
        <v>10</v>
      </c>
      <c r="J21" s="3">
        <f t="shared" si="1"/>
        <v>7.462686567164179E-3</v>
      </c>
      <c r="K21" s="4"/>
    </row>
    <row r="22" spans="1:11">
      <c r="G22" t="s">
        <v>8</v>
      </c>
      <c r="H22">
        <v>3</v>
      </c>
      <c r="I22">
        <v>11</v>
      </c>
      <c r="J22" s="3">
        <f t="shared" si="1"/>
        <v>7.462686567164179E-3</v>
      </c>
      <c r="K22" s="4"/>
    </row>
    <row r="23" spans="1:11">
      <c r="B23">
        <f>SUM(B12:B21)</f>
        <v>751</v>
      </c>
      <c r="D23" s="3">
        <f>SUM(D12:D21)</f>
        <v>1.0000000000000002</v>
      </c>
      <c r="E23" s="4">
        <f>SUM(E12:E21)</f>
        <v>0</v>
      </c>
      <c r="G23" s="1" t="s">
        <v>19</v>
      </c>
      <c r="H23">
        <v>3</v>
      </c>
      <c r="I23">
        <v>12</v>
      </c>
      <c r="J23" s="3">
        <f t="shared" si="1"/>
        <v>7.462686567164179E-3</v>
      </c>
      <c r="K23" s="4"/>
    </row>
    <row r="24" spans="1:11">
      <c r="H24">
        <f>SUM(H12:H23)</f>
        <v>402</v>
      </c>
      <c r="J24" s="3">
        <f>SUM(J12:J23)</f>
        <v>1</v>
      </c>
      <c r="K24" s="2">
        <f>SUM(K12:K23)</f>
        <v>0</v>
      </c>
    </row>
  </sheetData>
  <sortState xmlns:xlrd2="http://schemas.microsoft.com/office/spreadsheetml/2017/richdata2" ref="G13:H23">
    <sortCondition descending="1" ref="H13:H23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BIOZONE International</dc:creator>
  <cp:lastModifiedBy>BIOZONE International</cp:lastModifiedBy>
  <dcterms:created xsi:type="dcterms:W3CDTF">2020-07-18T03:36:20Z</dcterms:created>
  <dcterms:modified xsi:type="dcterms:W3CDTF">2020-09-04T03:59:08Z</dcterms:modified>
</cp:coreProperties>
</file>