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709"/>
  <workbookPr autoCompressPictures="0"/>
  <mc:AlternateContent xmlns:mc="http://schemas.openxmlformats.org/markup-compatibility/2006">
    <mc:Choice Requires="x15">
      <x15ac:absPath xmlns:x15ac="http://schemas.microsoft.com/office/spreadsheetml/2010/11/ac" url="/Volumes/Production Server/Teacher Resource CD-ROM/CD-TRC AP/BIOZONE TDE AP 2 2017/AP Biology 2 2017/Additional Resources/Spreadsheets and Statistics/Excel spreadsheets/"/>
    </mc:Choice>
  </mc:AlternateContent>
  <bookViews>
    <workbookView xWindow="-32940" yWindow="460" windowWidth="45080" windowHeight="21060" tabRatio="500"/>
  </bookViews>
  <sheets>
    <sheet name="Sheet1" sheetId="1" r:id="rId1"/>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54" i="1" l="1"/>
  <c r="A55" i="1"/>
  <c r="B55" i="1"/>
  <c r="B54" i="1"/>
  <c r="D55" i="1"/>
  <c r="E55" i="1"/>
  <c r="G55" i="1"/>
  <c r="A56" i="1"/>
  <c r="B56" i="1"/>
  <c r="D56" i="1"/>
  <c r="E56" i="1"/>
  <c r="G56" i="1"/>
  <c r="A57" i="1"/>
  <c r="B57" i="1"/>
  <c r="D57" i="1"/>
  <c r="E57" i="1"/>
  <c r="G57" i="1"/>
  <c r="A58" i="1"/>
  <c r="B58" i="1"/>
  <c r="D58" i="1"/>
  <c r="E58" i="1"/>
  <c r="G58" i="1"/>
  <c r="A59" i="1"/>
  <c r="B59" i="1"/>
  <c r="D59" i="1"/>
  <c r="E59" i="1"/>
  <c r="G59" i="1"/>
  <c r="A60" i="1"/>
  <c r="B60" i="1"/>
  <c r="D60" i="1"/>
  <c r="E60" i="1"/>
  <c r="G60" i="1"/>
  <c r="A61" i="1"/>
  <c r="B61" i="1"/>
  <c r="D61" i="1"/>
  <c r="E61" i="1"/>
  <c r="G61" i="1"/>
  <c r="A62" i="1"/>
  <c r="B62" i="1"/>
  <c r="D62" i="1"/>
  <c r="E62" i="1"/>
  <c r="G62" i="1"/>
  <c r="A63" i="1"/>
  <c r="B63" i="1"/>
  <c r="D63" i="1"/>
  <c r="E63" i="1"/>
  <c r="G63" i="1"/>
  <c r="A64" i="1"/>
  <c r="B64" i="1"/>
  <c r="D64" i="1"/>
  <c r="E64" i="1"/>
  <c r="G64" i="1"/>
  <c r="A65" i="1"/>
  <c r="B65" i="1"/>
  <c r="D65" i="1"/>
  <c r="E65" i="1"/>
  <c r="G65" i="1"/>
  <c r="A66" i="1"/>
  <c r="B66" i="1"/>
  <c r="D66" i="1"/>
  <c r="E66" i="1"/>
  <c r="G66" i="1"/>
  <c r="A67" i="1"/>
  <c r="B67" i="1"/>
  <c r="D67" i="1"/>
  <c r="E67" i="1"/>
  <c r="G67" i="1"/>
  <c r="A68" i="1"/>
  <c r="B68" i="1"/>
  <c r="D68" i="1"/>
  <c r="E68" i="1"/>
  <c r="G68" i="1"/>
  <c r="A69" i="1"/>
  <c r="B69" i="1"/>
  <c r="D69" i="1"/>
  <c r="E69" i="1"/>
  <c r="G69" i="1"/>
  <c r="A70" i="1"/>
  <c r="B70" i="1"/>
  <c r="D70" i="1"/>
  <c r="E70" i="1"/>
  <c r="G70" i="1"/>
  <c r="A71" i="1"/>
  <c r="B71" i="1"/>
  <c r="D71" i="1"/>
  <c r="E71" i="1"/>
  <c r="G71" i="1"/>
  <c r="A72" i="1"/>
  <c r="B72" i="1"/>
  <c r="D72" i="1"/>
  <c r="E72" i="1"/>
  <c r="G72" i="1"/>
  <c r="A73" i="1"/>
  <c r="B73" i="1"/>
  <c r="D73" i="1"/>
  <c r="E73" i="1"/>
  <c r="G73" i="1"/>
  <c r="A74" i="1"/>
  <c r="B74" i="1"/>
  <c r="D74" i="1"/>
  <c r="E74" i="1"/>
  <c r="G74" i="1"/>
  <c r="A75" i="1"/>
  <c r="B75" i="1"/>
  <c r="D75" i="1"/>
  <c r="E75" i="1"/>
  <c r="G75" i="1"/>
  <c r="A76" i="1"/>
  <c r="B76" i="1"/>
  <c r="D76" i="1"/>
  <c r="E76" i="1"/>
  <c r="G76" i="1"/>
  <c r="A77" i="1"/>
  <c r="B77" i="1"/>
  <c r="D77" i="1"/>
  <c r="E77" i="1"/>
  <c r="G77" i="1"/>
  <c r="A78" i="1"/>
  <c r="B78" i="1"/>
  <c r="D78" i="1"/>
  <c r="E78" i="1"/>
  <c r="G78" i="1"/>
  <c r="A79" i="1"/>
  <c r="B79" i="1"/>
  <c r="D79" i="1"/>
  <c r="E79" i="1"/>
  <c r="G79" i="1"/>
  <c r="A80" i="1"/>
  <c r="B80" i="1"/>
  <c r="D80" i="1"/>
  <c r="E80" i="1"/>
  <c r="G80" i="1"/>
  <c r="A81" i="1"/>
  <c r="B81" i="1"/>
  <c r="D81" i="1"/>
  <c r="E81" i="1"/>
  <c r="G81" i="1"/>
  <c r="A82" i="1"/>
  <c r="B82" i="1"/>
  <c r="D82" i="1"/>
  <c r="E82" i="1"/>
  <c r="G82" i="1"/>
  <c r="A83" i="1"/>
  <c r="B83" i="1"/>
  <c r="D83" i="1"/>
  <c r="E83" i="1"/>
  <c r="G83" i="1"/>
  <c r="A84" i="1"/>
  <c r="B84" i="1"/>
  <c r="D84" i="1"/>
  <c r="E84" i="1"/>
  <c r="G84" i="1"/>
  <c r="B53" i="1"/>
  <c r="D54" i="1"/>
  <c r="E54" i="1"/>
  <c r="G54" i="1"/>
  <c r="B19" i="1"/>
  <c r="B20" i="1"/>
  <c r="B21" i="1"/>
  <c r="B22" i="1"/>
  <c r="B23" i="1"/>
  <c r="B24" i="1"/>
  <c r="B25" i="1"/>
  <c r="B26" i="1"/>
  <c r="B27" i="1"/>
  <c r="B28" i="1"/>
  <c r="B29" i="1"/>
  <c r="B30" i="1"/>
  <c r="B31" i="1"/>
  <c r="B32" i="1"/>
  <c r="B33" i="1"/>
  <c r="B34" i="1"/>
</calcChain>
</file>

<file path=xl/comments1.xml><?xml version="1.0" encoding="utf-8"?>
<comments xmlns="http://schemas.openxmlformats.org/spreadsheetml/2006/main">
  <authors>
    <author>Microsoft Office User</author>
  </authors>
  <commentList>
    <comment ref="Q19" authorId="0">
      <text>
        <r>
          <rPr>
            <sz val="12"/>
            <color indexed="81"/>
            <rFont val="Helvetica"/>
          </rPr>
          <t>Although the population growth equation for an exponentailly growing population is often expressed as dn/dt = rn when graphed an exponential graph and corresponding equation is produced. hence the term exponential growth.
The trendline and equation can be used to calculate the population at any point on the graph and into the future.</t>
        </r>
        <r>
          <rPr>
            <sz val="10"/>
            <color indexed="81"/>
            <rFont val="Helvetica"/>
          </rPr>
          <t xml:space="preserve">
</t>
        </r>
      </text>
    </comment>
    <comment ref="Q32" authorId="0">
      <text>
        <r>
          <rPr>
            <sz val="12"/>
            <color indexed="81"/>
            <rFont val="Helvetica"/>
          </rPr>
          <t xml:space="preserve">To insert a trendline select a data point, right click and select add trendline from the menu. Selct the appropriate trend line (in this case exponential).
To add an equation repeat as described above and select display equation.
</t>
        </r>
        <r>
          <rPr>
            <sz val="10"/>
            <color indexed="81"/>
            <rFont val="Helvetica"/>
          </rPr>
          <t xml:space="preserve">
</t>
        </r>
        <r>
          <rPr>
            <sz val="12"/>
            <color indexed="81"/>
            <rFont val="Helvetica"/>
          </rPr>
          <t xml:space="preserve"> An R</t>
        </r>
        <r>
          <rPr>
            <vertAlign val="superscript"/>
            <sz val="12"/>
            <color indexed="81"/>
            <rFont val="Helvetica"/>
          </rPr>
          <t>2</t>
        </r>
        <r>
          <rPr>
            <sz val="12"/>
            <color indexed="81"/>
            <rFont val="Helvetica"/>
          </rPr>
          <t xml:space="preserve"> value can be added to line. This shows the relationship of the data points. In this case the R</t>
        </r>
        <r>
          <rPr>
            <vertAlign val="superscript"/>
            <sz val="12"/>
            <color indexed="81"/>
            <rFont val="Helvetica"/>
          </rPr>
          <t>2</t>
        </r>
        <r>
          <rPr>
            <sz val="12"/>
            <color indexed="81"/>
            <rFont val="Helvetica"/>
          </rPr>
          <t xml:space="preserve"> value is 0.97, a very close relationship (they show almost perfect exponential growth).</t>
        </r>
      </text>
    </comment>
    <comment ref="B35" authorId="0">
      <text>
        <r>
          <rPr>
            <sz val="12"/>
            <color indexed="81"/>
            <rFont val="Helvetica"/>
          </rPr>
          <t>The final years of the wolves populaion are omitted from the graph to more easily calculate an exponential curve during the growth period.
To prodce a simpler equation for the graph the years are given time periods (i.e 1 year = 1 time period).</t>
        </r>
        <r>
          <rPr>
            <sz val="10"/>
            <color indexed="81"/>
            <rFont val="Helvetica"/>
          </rPr>
          <t xml:space="preserve">
</t>
        </r>
      </text>
    </comment>
    <comment ref="B84" authorId="0">
      <text>
        <r>
          <rPr>
            <sz val="12"/>
            <color indexed="81"/>
            <rFont val="Helvetica"/>
          </rPr>
          <t>1. Using the exponential equation we can calculate the expected population for any point of time. This produces a perfect exponentail curve.</t>
        </r>
        <r>
          <rPr>
            <sz val="10"/>
            <color indexed="81"/>
            <rFont val="Helvetica"/>
          </rPr>
          <t xml:space="preserve">
</t>
        </r>
      </text>
    </comment>
    <comment ref="D84" authorId="0">
      <text>
        <r>
          <rPr>
            <sz val="12"/>
            <color indexed="81"/>
            <rFont val="Helvetica"/>
          </rPr>
          <t>2. We can then calculate the difference in population between each time period and use time to calaculate r (the intrinsic growth rate) for the wolf population</t>
        </r>
        <r>
          <rPr>
            <sz val="10"/>
            <color indexed="81"/>
            <rFont val="Helvetica"/>
          </rPr>
          <t xml:space="preserve">
</t>
        </r>
      </text>
    </comment>
    <comment ref="G84" authorId="0">
      <text>
        <r>
          <rPr>
            <sz val="12"/>
            <color indexed="81"/>
            <rFont val="Helvetica"/>
          </rPr>
          <t xml:space="preserve">3. We can then reproduce the expected population numbers as rN using our calculated r and multiplying it by N (the population at time t1) then adding N at time t1. This gives us the population at t2. </t>
        </r>
        <r>
          <rPr>
            <sz val="10"/>
            <color indexed="81"/>
            <rFont val="Helvetica"/>
          </rPr>
          <t xml:space="preserve">
</t>
        </r>
      </text>
    </comment>
  </commentList>
</comments>
</file>

<file path=xl/sharedStrings.xml><?xml version="1.0" encoding="utf-8"?>
<sst xmlns="http://schemas.openxmlformats.org/spreadsheetml/2006/main" count="9" uniqueCount="8">
  <si>
    <t>Year</t>
  </si>
  <si>
    <t>Population</t>
  </si>
  <si>
    <t>Time period</t>
  </si>
  <si>
    <t>Calculating r from the data</t>
  </si>
  <si>
    <t>Population from trendline</t>
  </si>
  <si>
    <t>Difference / t (r)</t>
  </si>
  <si>
    <t>r *N</t>
  </si>
  <si>
    <t>Difference in population between time periods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</si>
</sst>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indexed="8"/>
      <name val="Helvetica"/>
      <family val="2"/>
    </font>
    <font>
      <sz val="10"/>
      <color indexed="81"/>
      <name val="Helvetica"/>
    </font>
    <font>
      <sz val="12"/>
      <color indexed="81"/>
      <name val="Helvetica"/>
    </font>
    <font>
      <vertAlign val="superscript"/>
      <sz val="12"/>
      <color indexed="81"/>
      <name val="Helvetica"/>
    </font>
    <font>
      <sz val="8"/>
      <name val="Verdana"/>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2" fontId="0" fillId="0" borderId="0" xfId="0" applyNumberFormat="1"/>
    <xf numFmtId="0" fontId="0" fillId="0" borderId="0" xfId="0"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NZ" sz="1800" b="1" i="0" u="none" strike="noStrike" kern="1200" spc="0" baseline="0">
                <a:solidFill>
                  <a:schemeClr val="tx1">
                    <a:lumMod val="65000"/>
                    <a:lumOff val="35000"/>
                  </a:schemeClr>
                </a:solidFill>
                <a:latin typeface="+mn-lt"/>
                <a:ea typeface="+mn-ea"/>
                <a:cs typeface="+mn-cs"/>
              </a:defRPr>
            </a:pPr>
            <a:r>
              <a:rPr lang="en-US" sz="1800" b="1"/>
              <a:t>Wolf population</a:t>
            </a:r>
            <a:r>
              <a:rPr lang="en-US" sz="1800" b="1" baseline="0"/>
              <a:t> in Montana</a:t>
            </a:r>
            <a:endParaRPr lang="en-US" sz="1800" b="1"/>
          </a:p>
        </c:rich>
      </c:tx>
      <c:layout/>
      <c:overlay val="0"/>
      <c:spPr>
        <a:noFill/>
        <a:ln>
          <a:noFill/>
        </a:ln>
        <a:effectLst/>
      </c:sp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dispRSqr val="0"/>
            <c:dispEq val="1"/>
            <c:trendlineLbl>
              <c:layout/>
              <c:numFmt formatCode="General" sourceLinked="0"/>
              <c:spPr>
                <a:noFill/>
                <a:ln>
                  <a:noFill/>
                </a:ln>
                <a:effectLst/>
              </c:spPr>
              <c:txPr>
                <a:bodyPr rot="0" spcFirstLastPara="1" vertOverflow="ellipsis" vert="horz" wrap="square" anchor="ctr" anchorCtr="1"/>
                <a:lstStyle/>
                <a:p>
                  <a:pPr>
                    <a:defRPr lang="en-NZ" sz="2000" b="0" i="0" u="none" strike="noStrike" kern="1200" baseline="0">
                      <a:solidFill>
                        <a:schemeClr val="tx1">
                          <a:lumMod val="65000"/>
                          <a:lumOff val="35000"/>
                        </a:schemeClr>
                      </a:solidFill>
                      <a:latin typeface="+mn-lt"/>
                      <a:ea typeface="+mn-ea"/>
                      <a:cs typeface="+mn-cs"/>
                    </a:defRPr>
                  </a:pPr>
                  <a:endParaRPr lang="en-US"/>
                </a:p>
              </c:txPr>
            </c:trendlineLbl>
          </c:trendline>
          <c:xVal>
            <c:numRef>
              <c:f>Sheet1!$B$18:$B$34</c:f>
              <c:numCache>
                <c:formatCode>General</c:formatCode>
                <c:ptCount val="17"/>
                <c:pt idx="0">
                  <c:v>0.0</c:v>
                </c:pt>
                <c:pt idx="1">
                  <c:v>2.0</c:v>
                </c:pt>
                <c:pt idx="2">
                  <c:v>4.0</c:v>
                </c:pt>
                <c:pt idx="3">
                  <c:v>6.0</c:v>
                </c:pt>
                <c:pt idx="4">
                  <c:v>8.0</c:v>
                </c:pt>
                <c:pt idx="5">
                  <c:v>10.0</c:v>
                </c:pt>
                <c:pt idx="6">
                  <c:v>12.0</c:v>
                </c:pt>
                <c:pt idx="7">
                  <c:v>14.0</c:v>
                </c:pt>
                <c:pt idx="8">
                  <c:v>16.0</c:v>
                </c:pt>
                <c:pt idx="9">
                  <c:v>18.0</c:v>
                </c:pt>
                <c:pt idx="10">
                  <c:v>20.0</c:v>
                </c:pt>
                <c:pt idx="11">
                  <c:v>22.0</c:v>
                </c:pt>
                <c:pt idx="12">
                  <c:v>24.0</c:v>
                </c:pt>
                <c:pt idx="13">
                  <c:v>26.0</c:v>
                </c:pt>
                <c:pt idx="14">
                  <c:v>28.0</c:v>
                </c:pt>
                <c:pt idx="15">
                  <c:v>30.0</c:v>
                </c:pt>
                <c:pt idx="16">
                  <c:v>32.0</c:v>
                </c:pt>
              </c:numCache>
            </c:numRef>
          </c:xVal>
          <c:yVal>
            <c:numRef>
              <c:f>Sheet1!$C$18:$C$34</c:f>
              <c:numCache>
                <c:formatCode>General</c:formatCode>
                <c:ptCount val="17"/>
                <c:pt idx="0">
                  <c:v>5.0</c:v>
                </c:pt>
                <c:pt idx="1">
                  <c:v>5.0</c:v>
                </c:pt>
                <c:pt idx="2">
                  <c:v>9.0</c:v>
                </c:pt>
                <c:pt idx="3">
                  <c:v>20.0</c:v>
                </c:pt>
                <c:pt idx="4">
                  <c:v>15.0</c:v>
                </c:pt>
                <c:pt idx="5">
                  <c:v>16.0</c:v>
                </c:pt>
                <c:pt idx="6">
                  <c:v>38.0</c:v>
                </c:pt>
                <c:pt idx="7">
                  <c:v>52.0</c:v>
                </c:pt>
                <c:pt idx="8">
                  <c:v>60.0</c:v>
                </c:pt>
                <c:pt idx="9">
                  <c:v>52.0</c:v>
                </c:pt>
                <c:pt idx="10">
                  <c:v>75.0</c:v>
                </c:pt>
                <c:pt idx="11">
                  <c:v>125.0</c:v>
                </c:pt>
                <c:pt idx="12">
                  <c:v>190.0</c:v>
                </c:pt>
                <c:pt idx="13">
                  <c:v>252.0</c:v>
                </c:pt>
                <c:pt idx="14">
                  <c:v>420.0</c:v>
                </c:pt>
                <c:pt idx="15">
                  <c:v>525.0</c:v>
                </c:pt>
                <c:pt idx="16">
                  <c:v>651.0</c:v>
                </c:pt>
              </c:numCache>
            </c:numRef>
          </c:yVal>
          <c:smooth val="0"/>
        </c:ser>
        <c:dLbls>
          <c:showLegendKey val="0"/>
          <c:showVal val="0"/>
          <c:showCatName val="0"/>
          <c:showSerName val="0"/>
          <c:showPercent val="0"/>
          <c:showBubbleSize val="0"/>
        </c:dLbls>
        <c:axId val="-2110953712"/>
        <c:axId val="-2141062640"/>
      </c:scatterChart>
      <c:valAx>
        <c:axId val="-2110953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NZ" sz="1600" b="0" i="0" u="none" strike="noStrike" kern="1200" baseline="0">
                    <a:solidFill>
                      <a:schemeClr val="tx1">
                        <a:lumMod val="65000"/>
                        <a:lumOff val="35000"/>
                      </a:schemeClr>
                    </a:solidFill>
                    <a:latin typeface="+mn-lt"/>
                    <a:ea typeface="+mn-ea"/>
                    <a:cs typeface="+mn-cs"/>
                  </a:defRPr>
                </a:pPr>
                <a:r>
                  <a:rPr lang="en-US" sz="1600"/>
                  <a:t>Time period</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NZ" sz="900" b="0" i="0" u="none" strike="noStrike" kern="1200" baseline="0">
                <a:solidFill>
                  <a:schemeClr val="tx1">
                    <a:lumMod val="65000"/>
                    <a:lumOff val="35000"/>
                  </a:schemeClr>
                </a:solidFill>
                <a:latin typeface="+mn-lt"/>
                <a:ea typeface="+mn-ea"/>
                <a:cs typeface="+mn-cs"/>
              </a:defRPr>
            </a:pPr>
            <a:endParaRPr lang="en-US"/>
          </a:p>
        </c:txPr>
        <c:crossAx val="-2141062640"/>
        <c:crosses val="autoZero"/>
        <c:crossBetween val="midCat"/>
      </c:valAx>
      <c:valAx>
        <c:axId val="-2141062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NZ" sz="1600" b="0" i="0" u="none" strike="noStrike" kern="1200" baseline="0">
                    <a:solidFill>
                      <a:schemeClr val="tx1">
                        <a:lumMod val="65000"/>
                        <a:lumOff val="35000"/>
                      </a:schemeClr>
                    </a:solidFill>
                    <a:latin typeface="+mn-lt"/>
                    <a:ea typeface="+mn-ea"/>
                    <a:cs typeface="+mn-cs"/>
                  </a:defRPr>
                </a:pPr>
                <a:r>
                  <a:rPr lang="en-US" sz="1600"/>
                  <a:t>Population</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NZ" sz="900" b="0" i="0" u="none" strike="noStrike" kern="1200" baseline="0">
                <a:solidFill>
                  <a:schemeClr val="tx1">
                    <a:lumMod val="65000"/>
                    <a:lumOff val="35000"/>
                  </a:schemeClr>
                </a:solidFill>
                <a:latin typeface="+mn-lt"/>
                <a:ea typeface="+mn-ea"/>
                <a:cs typeface="+mn-cs"/>
              </a:defRPr>
            </a:pPr>
            <a:endParaRPr lang="en-US"/>
          </a:p>
        </c:txPr>
        <c:crossAx val="-21109537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666750</xdr:colOff>
      <xdr:row>15</xdr:row>
      <xdr:rowOff>0</xdr:rowOff>
    </xdr:from>
    <xdr:to>
      <xdr:col>15</xdr:col>
      <xdr:colOff>723900</xdr:colOff>
      <xdr:row>47</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6</xdr:row>
      <xdr:rowOff>190500</xdr:rowOff>
    </xdr:from>
    <xdr:to>
      <xdr:col>7</xdr:col>
      <xdr:colOff>266700</xdr:colOff>
      <xdr:row>12</xdr:row>
      <xdr:rowOff>190500</xdr:rowOff>
    </xdr:to>
    <xdr:sp macro="" textlink="">
      <xdr:nvSpPr>
        <xdr:cNvPr id="4" name="Text Box 24"/>
        <xdr:cNvSpPr txBox="1">
          <a:spLocks noChangeArrowheads="1"/>
        </xdr:cNvSpPr>
      </xdr:nvSpPr>
      <xdr:spPr bwMode="auto">
        <a:xfrm>
          <a:off x="38100" y="1409700"/>
          <a:ext cx="7874000" cy="1219200"/>
        </a:xfrm>
        <a:prstGeom prst="rect">
          <a:avLst/>
        </a:prstGeom>
        <a:solidFill>
          <a:srgbClr val="FFFFFF"/>
        </a:solidFill>
        <a:ln w="9525">
          <a:noFill/>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Arial"/>
              <a:ea typeface="Arial"/>
              <a:cs typeface="Arial"/>
            </a:rPr>
            <a:t>This worksheet has been provided by </a:t>
          </a:r>
          <a:r>
            <a:rPr lang="en-US" sz="1200" b="1" i="0" u="none" strike="noStrike" baseline="0">
              <a:solidFill>
                <a:srgbClr val="000000"/>
              </a:solidFill>
              <a:latin typeface="Arial"/>
              <a:ea typeface="Arial"/>
              <a:cs typeface="Arial"/>
            </a:rPr>
            <a:t>Biozone International Ltd</a:t>
          </a:r>
          <a:r>
            <a:rPr lang="en-US" sz="1200" b="0" i="0" u="none" strike="noStrike" baseline="0">
              <a:solidFill>
                <a:srgbClr val="000000"/>
              </a:solidFill>
              <a:latin typeface="Arial"/>
              <a:ea typeface="Arial"/>
              <a:cs typeface="Arial"/>
            </a:rPr>
            <a:t> as a worked example and may be used as the basis for setting up and completing a similar statistical analysis based on different data.</a:t>
          </a:r>
        </a:p>
        <a:p>
          <a:pPr algn="ctr" rtl="0">
            <a:defRPr sz="1000"/>
          </a:pPr>
          <a:endParaRPr lang="en-US" sz="1200" b="0" i="0" u="none" strike="noStrike" baseline="0">
            <a:solidFill>
              <a:srgbClr val="000000"/>
            </a:solidFill>
            <a:latin typeface="Arial"/>
            <a:ea typeface="Arial"/>
            <a:cs typeface="Arial"/>
          </a:endParaRPr>
        </a:p>
        <a:p>
          <a:pPr algn="ctr" rtl="0">
            <a:defRPr sz="1000"/>
          </a:pPr>
          <a:r>
            <a:rPr lang="en-US" sz="1200" b="0" i="0" u="none" strike="noStrike" baseline="0">
              <a:solidFill>
                <a:srgbClr val="000000"/>
              </a:solidFill>
              <a:latin typeface="Arial"/>
              <a:ea typeface="Arial"/>
              <a:cs typeface="Arial"/>
            </a:rPr>
            <a:t>     •  Select </a:t>
          </a:r>
          <a:r>
            <a:rPr lang="en-US" sz="1200" b="1" i="0" u="none" strike="noStrike" baseline="0">
              <a:solidFill>
                <a:srgbClr val="000000"/>
              </a:solidFill>
              <a:latin typeface="Arial"/>
              <a:ea typeface="Arial"/>
              <a:cs typeface="Arial"/>
            </a:rPr>
            <a:t>View &gt; Formula bar</a:t>
          </a:r>
          <a:r>
            <a:rPr lang="en-US" sz="1200" b="0" i="0" u="none" strike="noStrike" baseline="0">
              <a:solidFill>
                <a:srgbClr val="000000"/>
              </a:solidFill>
              <a:latin typeface="Arial"/>
              <a:ea typeface="Arial"/>
              <a:cs typeface="Arial"/>
            </a:rPr>
            <a:t> from the menu to </a:t>
          </a:r>
          <a:r>
            <a:rPr lang="en-US" sz="1200" b="1" i="0" u="none" strike="noStrike" baseline="0">
              <a:solidFill>
                <a:srgbClr val="000000"/>
              </a:solidFill>
              <a:latin typeface="Arial"/>
              <a:ea typeface="Arial"/>
              <a:cs typeface="Arial"/>
            </a:rPr>
            <a:t>view/hide</a:t>
          </a:r>
          <a:r>
            <a:rPr lang="en-US" sz="1200" b="0" i="0" u="none" strike="noStrike" baseline="0">
              <a:solidFill>
                <a:srgbClr val="000000"/>
              </a:solidFill>
              <a:latin typeface="Arial"/>
              <a:ea typeface="Arial"/>
              <a:cs typeface="Arial"/>
            </a:rPr>
            <a:t> the </a:t>
          </a:r>
          <a:r>
            <a:rPr lang="en-US" sz="1200" b="1" i="0" u="none" strike="noStrike" baseline="0">
              <a:solidFill>
                <a:srgbClr val="DD0806"/>
              </a:solidFill>
              <a:latin typeface="Arial"/>
              <a:ea typeface="Arial"/>
              <a:cs typeface="Arial"/>
            </a:rPr>
            <a:t>formulae</a:t>
          </a:r>
          <a:r>
            <a:rPr lang="en-US" sz="1200" b="0" i="0" u="none" strike="noStrike" baseline="0">
              <a:solidFill>
                <a:srgbClr val="000000"/>
              </a:solidFill>
              <a:latin typeface="Arial"/>
              <a:ea typeface="Arial"/>
              <a:cs typeface="Arial"/>
            </a:rPr>
            <a:t> for each cell.</a:t>
          </a:r>
        </a:p>
        <a:p>
          <a:pPr algn="ctr" rtl="0">
            <a:defRPr sz="1000"/>
          </a:pPr>
          <a:r>
            <a:rPr lang="en-US" sz="1200" b="0" i="0" u="none" strike="noStrike" baseline="0">
              <a:solidFill>
                <a:srgbClr val="000000"/>
              </a:solidFill>
              <a:latin typeface="Arial"/>
              <a:ea typeface="Arial"/>
              <a:cs typeface="Arial"/>
            </a:rPr>
            <a:t>     •  Select </a:t>
          </a:r>
          <a:r>
            <a:rPr lang="en-US" sz="1200" b="1" i="0" u="none" strike="noStrike" baseline="0">
              <a:solidFill>
                <a:srgbClr val="000000"/>
              </a:solidFill>
              <a:latin typeface="Arial"/>
              <a:ea typeface="Arial"/>
              <a:cs typeface="Arial"/>
            </a:rPr>
            <a:t>View &gt; Comments</a:t>
          </a:r>
          <a:r>
            <a:rPr lang="en-US" sz="1200" b="0" i="0" u="none" strike="noStrike" baseline="0">
              <a:solidFill>
                <a:srgbClr val="000000"/>
              </a:solidFill>
              <a:latin typeface="Arial"/>
              <a:ea typeface="Arial"/>
              <a:cs typeface="Arial"/>
            </a:rPr>
            <a:t> from the menu to </a:t>
          </a:r>
          <a:r>
            <a:rPr lang="en-US" sz="1200" b="1" i="0" u="none" strike="noStrike" baseline="0">
              <a:solidFill>
                <a:srgbClr val="000000"/>
              </a:solidFill>
              <a:latin typeface="Arial"/>
              <a:ea typeface="Arial"/>
              <a:cs typeface="Arial"/>
            </a:rPr>
            <a:t>view/hide</a:t>
          </a:r>
          <a:r>
            <a:rPr lang="en-US" sz="1200" b="0" i="0" u="none" strike="noStrike" baseline="0">
              <a:solidFill>
                <a:srgbClr val="000000"/>
              </a:solidFill>
              <a:latin typeface="Arial"/>
              <a:ea typeface="Arial"/>
              <a:cs typeface="Arial"/>
            </a:rPr>
            <a:t> the </a:t>
          </a:r>
          <a:r>
            <a:rPr lang="en-US" sz="1200" b="1" i="0" u="none" strike="noStrike" baseline="0">
              <a:solidFill>
                <a:srgbClr val="99CC00"/>
              </a:solidFill>
              <a:latin typeface="Arial"/>
              <a:ea typeface="Arial"/>
              <a:cs typeface="Arial"/>
            </a:rPr>
            <a:t>comments</a:t>
          </a:r>
          <a:r>
            <a:rPr lang="en-US" sz="1200" b="0" i="0" u="none" strike="noStrike" baseline="0">
              <a:solidFill>
                <a:srgbClr val="000000"/>
              </a:solidFill>
              <a:latin typeface="Arial"/>
              <a:ea typeface="Arial"/>
              <a:cs typeface="Arial"/>
            </a:rPr>
            <a:t> for each cell.</a:t>
          </a:r>
        </a:p>
      </xdr:txBody>
    </xdr:sp>
    <xdr:clientData/>
  </xdr:twoCellAnchor>
  <xdr:twoCellAnchor editAs="oneCell">
    <xdr:from>
      <xdr:col>0</xdr:col>
      <xdr:colOff>0</xdr:colOff>
      <xdr:row>0</xdr:row>
      <xdr:rowOff>25400</xdr:rowOff>
    </xdr:from>
    <xdr:to>
      <xdr:col>6</xdr:col>
      <xdr:colOff>584200</xdr:colOff>
      <xdr:row>7</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25400"/>
          <a:ext cx="7277100" cy="1130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7:Q85"/>
  <sheetViews>
    <sheetView tabSelected="1" topLeftCell="A49" workbookViewId="0">
      <selection activeCell="E62" sqref="E62"/>
    </sheetView>
  </sheetViews>
  <sheetFormatPr baseColWidth="10" defaultRowHeight="16" x14ac:dyDescent="0.2"/>
  <cols>
    <col min="1" max="1" width="12.140625" customWidth="1"/>
    <col min="2" max="2" width="12.7109375" customWidth="1"/>
    <col min="4" max="4" width="14.85546875" customWidth="1"/>
    <col min="5" max="5" width="14.140625" customWidth="1"/>
  </cols>
  <sheetData>
    <row r="17" spans="1:17" x14ac:dyDescent="0.2">
      <c r="A17" t="s">
        <v>0</v>
      </c>
      <c r="B17" t="s">
        <v>2</v>
      </c>
      <c r="C17" t="s">
        <v>1</v>
      </c>
    </row>
    <row r="18" spans="1:17" x14ac:dyDescent="0.2">
      <c r="A18">
        <v>1979</v>
      </c>
      <c r="B18">
        <v>0</v>
      </c>
      <c r="C18">
        <v>5</v>
      </c>
    </row>
    <row r="19" spans="1:17" x14ac:dyDescent="0.2">
      <c r="A19">
        <v>1981</v>
      </c>
      <c r="B19">
        <f>2+B18</f>
        <v>2</v>
      </c>
      <c r="C19">
        <v>5</v>
      </c>
    </row>
    <row r="20" spans="1:17" x14ac:dyDescent="0.2">
      <c r="A20">
        <v>1983</v>
      </c>
      <c r="B20">
        <f t="shared" ref="B20:B34" si="0">2+B19</f>
        <v>4</v>
      </c>
      <c r="C20">
        <v>9</v>
      </c>
    </row>
    <row r="21" spans="1:17" x14ac:dyDescent="0.2">
      <c r="A21">
        <v>1985</v>
      </c>
      <c r="B21">
        <f t="shared" si="0"/>
        <v>6</v>
      </c>
      <c r="C21">
        <v>20</v>
      </c>
    </row>
    <row r="22" spans="1:17" x14ac:dyDescent="0.2">
      <c r="A22">
        <v>1987</v>
      </c>
      <c r="B22">
        <f t="shared" si="0"/>
        <v>8</v>
      </c>
      <c r="C22">
        <v>15</v>
      </c>
    </row>
    <row r="23" spans="1:17" x14ac:dyDescent="0.2">
      <c r="A23">
        <v>1989</v>
      </c>
      <c r="B23">
        <f t="shared" si="0"/>
        <v>10</v>
      </c>
      <c r="C23">
        <v>16</v>
      </c>
    </row>
    <row r="24" spans="1:17" x14ac:dyDescent="0.2">
      <c r="A24">
        <v>1991</v>
      </c>
      <c r="B24">
        <f t="shared" si="0"/>
        <v>12</v>
      </c>
      <c r="C24">
        <v>38</v>
      </c>
    </row>
    <row r="25" spans="1:17" x14ac:dyDescent="0.2">
      <c r="A25">
        <v>1993</v>
      </c>
      <c r="B25">
        <f t="shared" si="0"/>
        <v>14</v>
      </c>
      <c r="C25">
        <v>52</v>
      </c>
    </row>
    <row r="26" spans="1:17" x14ac:dyDescent="0.2">
      <c r="A26">
        <v>1995</v>
      </c>
      <c r="B26">
        <f t="shared" si="0"/>
        <v>16</v>
      </c>
      <c r="C26">
        <v>60</v>
      </c>
    </row>
    <row r="27" spans="1:17" x14ac:dyDescent="0.2">
      <c r="A27">
        <v>1997</v>
      </c>
      <c r="B27">
        <f t="shared" si="0"/>
        <v>18</v>
      </c>
      <c r="C27">
        <v>52</v>
      </c>
    </row>
    <row r="28" spans="1:17" x14ac:dyDescent="0.2">
      <c r="A28">
        <v>1999</v>
      </c>
      <c r="B28">
        <f t="shared" si="0"/>
        <v>20</v>
      </c>
      <c r="C28">
        <v>75</v>
      </c>
    </row>
    <row r="29" spans="1:17" x14ac:dyDescent="0.2">
      <c r="A29">
        <v>2001</v>
      </c>
      <c r="B29">
        <f t="shared" si="0"/>
        <v>22</v>
      </c>
      <c r="C29">
        <v>125</v>
      </c>
    </row>
    <row r="30" spans="1:17" x14ac:dyDescent="0.2">
      <c r="A30">
        <v>2003</v>
      </c>
      <c r="B30">
        <f t="shared" si="0"/>
        <v>24</v>
      </c>
      <c r="C30">
        <v>190</v>
      </c>
    </row>
    <row r="31" spans="1:17" x14ac:dyDescent="0.2">
      <c r="A31">
        <v>2005</v>
      </c>
      <c r="B31">
        <f t="shared" si="0"/>
        <v>26</v>
      </c>
      <c r="C31">
        <v>252</v>
      </c>
    </row>
    <row r="32" spans="1:17" x14ac:dyDescent="0.2">
      <c r="A32">
        <v>2007</v>
      </c>
      <c r="B32">
        <f t="shared" si="0"/>
        <v>28</v>
      </c>
      <c r="C32">
        <v>420</v>
      </c>
    </row>
    <row r="33" spans="1:3" x14ac:dyDescent="0.2">
      <c r="A33">
        <v>2009</v>
      </c>
      <c r="B33">
        <f t="shared" si="0"/>
        <v>30</v>
      </c>
      <c r="C33">
        <v>525</v>
      </c>
    </row>
    <row r="34" spans="1:3" x14ac:dyDescent="0.2">
      <c r="A34">
        <v>2011</v>
      </c>
      <c r="B34">
        <f t="shared" si="0"/>
        <v>32</v>
      </c>
      <c r="C34">
        <v>651</v>
      </c>
    </row>
    <row r="35" spans="1:3" x14ac:dyDescent="0.2">
      <c r="A35">
        <v>2013</v>
      </c>
      <c r="C35">
        <v>620</v>
      </c>
    </row>
    <row r="36" spans="1:3" x14ac:dyDescent="0.2">
      <c r="A36">
        <v>2014</v>
      </c>
      <c r="C36">
        <v>552</v>
      </c>
    </row>
    <row r="51" spans="1:7" x14ac:dyDescent="0.2">
      <c r="A51" t="s">
        <v>3</v>
      </c>
    </row>
    <row r="52" spans="1:7" ht="64" x14ac:dyDescent="0.2">
      <c r="A52" s="2" t="s">
        <v>2</v>
      </c>
      <c r="B52" s="2" t="s">
        <v>4</v>
      </c>
      <c r="C52" s="2"/>
      <c r="D52" s="2" t="s">
        <v>7</v>
      </c>
      <c r="E52" s="2" t="s">
        <v>5</v>
      </c>
      <c r="F52" s="2"/>
      <c r="G52" s="2" t="s">
        <v>6</v>
      </c>
    </row>
    <row r="53" spans="1:7" x14ac:dyDescent="0.2">
      <c r="A53">
        <v>1</v>
      </c>
      <c r="B53" s="1">
        <f>4.777*(EXP(1)^(0.1531*A53))</f>
        <v>5.5673141279866147</v>
      </c>
    </row>
    <row r="54" spans="1:7" x14ac:dyDescent="0.2">
      <c r="A54">
        <f>1+A53</f>
        <v>2</v>
      </c>
      <c r="B54" s="1">
        <f t="shared" ref="B54:B84" si="1">4.777*(EXP(1)^(0.1531*A54))</f>
        <v>6.488379024425238</v>
      </c>
      <c r="D54" s="1">
        <f>B54-B53</f>
        <v>0.92106489643862322</v>
      </c>
      <c r="E54" s="1">
        <f>D54/B53</f>
        <v>0.16544151726745132</v>
      </c>
      <c r="G54" s="1">
        <f>E54*B53+B53</f>
        <v>6.488379024425238</v>
      </c>
    </row>
    <row r="55" spans="1:7" x14ac:dyDescent="0.2">
      <c r="A55">
        <f t="shared" ref="A55:A84" si="2">1+A54</f>
        <v>3</v>
      </c>
      <c r="B55" s="1">
        <f t="shared" si="1"/>
        <v>7.5618262948324553</v>
      </c>
      <c r="D55" s="1">
        <f t="shared" ref="D55:D84" si="3">B55-B54</f>
        <v>1.0734472704072173</v>
      </c>
      <c r="E55" s="1">
        <f t="shared" ref="E55:E84" si="4">D55/B54</f>
        <v>0.16544151726745138</v>
      </c>
      <c r="G55" s="1">
        <f t="shared" ref="G55:G84" si="5">E55*B54+B54</f>
        <v>7.5618262948324553</v>
      </c>
    </row>
    <row r="56" spans="1:7" x14ac:dyDescent="0.2">
      <c r="A56">
        <f t="shared" si="2"/>
        <v>4</v>
      </c>
      <c r="B56" s="1">
        <f t="shared" si="1"/>
        <v>8.8128663103624465</v>
      </c>
      <c r="D56" s="1">
        <f t="shared" si="3"/>
        <v>1.2510400155299912</v>
      </c>
      <c r="E56" s="1">
        <f t="shared" si="4"/>
        <v>0.16544151726745135</v>
      </c>
      <c r="G56" s="1">
        <f t="shared" si="5"/>
        <v>8.8128663103624465</v>
      </c>
    </row>
    <row r="57" spans="1:7" x14ac:dyDescent="0.2">
      <c r="A57">
        <f t="shared" si="2"/>
        <v>5</v>
      </c>
      <c r="B57" s="1">
        <f t="shared" si="1"/>
        <v>10.270880284224015</v>
      </c>
      <c r="D57" s="1">
        <f t="shared" si="3"/>
        <v>1.4580139738615685</v>
      </c>
      <c r="E57" s="1">
        <f t="shared" si="4"/>
        <v>0.16544151726745129</v>
      </c>
      <c r="G57" s="1">
        <f t="shared" si="5"/>
        <v>10.270880284224015</v>
      </c>
    </row>
    <row r="58" spans="1:7" x14ac:dyDescent="0.2">
      <c r="A58">
        <f t="shared" si="2"/>
        <v>6</v>
      </c>
      <c r="B58" s="1">
        <f t="shared" si="1"/>
        <v>11.970110302118387</v>
      </c>
      <c r="D58" s="1">
        <f t="shared" si="3"/>
        <v>1.6992300178943722</v>
      </c>
      <c r="E58" s="1">
        <f t="shared" si="4"/>
        <v>0.16544151726745127</v>
      </c>
      <c r="G58" s="1">
        <f t="shared" si="5"/>
        <v>11.970110302118387</v>
      </c>
    </row>
    <row r="59" spans="1:7" x14ac:dyDescent="0.2">
      <c r="A59">
        <f t="shared" si="2"/>
        <v>7</v>
      </c>
      <c r="B59" s="1">
        <f t="shared" si="1"/>
        <v>13.950463512359603</v>
      </c>
      <c r="D59" s="1">
        <f t="shared" si="3"/>
        <v>1.9803532102412156</v>
      </c>
      <c r="E59" s="1">
        <f t="shared" si="4"/>
        <v>0.16544151726745127</v>
      </c>
      <c r="G59" s="1">
        <f t="shared" si="5"/>
        <v>13.950463512359603</v>
      </c>
    </row>
    <row r="60" spans="1:7" x14ac:dyDescent="0.2">
      <c r="A60">
        <f t="shared" si="2"/>
        <v>8</v>
      </c>
      <c r="B60" s="1">
        <f t="shared" si="1"/>
        <v>16.258449362428593</v>
      </c>
      <c r="D60" s="1">
        <f t="shared" si="3"/>
        <v>2.3079858500689898</v>
      </c>
      <c r="E60" s="1">
        <f t="shared" si="4"/>
        <v>0.16544151726745124</v>
      </c>
      <c r="G60" s="1">
        <f t="shared" si="5"/>
        <v>16.258449362428593</v>
      </c>
    </row>
    <row r="61" spans="1:7" x14ac:dyDescent="0.2">
      <c r="A61">
        <f t="shared" si="2"/>
        <v>9</v>
      </c>
      <c r="B61" s="1">
        <f t="shared" si="1"/>
        <v>18.948271893364804</v>
      </c>
      <c r="D61" s="1">
        <f t="shared" si="3"/>
        <v>2.6898225309362118</v>
      </c>
      <c r="E61" s="1">
        <f t="shared" si="4"/>
        <v>0.16544151726745127</v>
      </c>
      <c r="G61" s="1">
        <f t="shared" si="5"/>
        <v>18.948271893364804</v>
      </c>
    </row>
    <row r="62" spans="1:7" x14ac:dyDescent="0.2">
      <c r="A62">
        <f t="shared" si="2"/>
        <v>10</v>
      </c>
      <c r="B62" s="1">
        <f t="shared" si="1"/>
        <v>22.08310274499928</v>
      </c>
      <c r="D62" s="1">
        <f t="shared" si="3"/>
        <v>3.1348308516344758</v>
      </c>
      <c r="E62" s="1">
        <f t="shared" si="4"/>
        <v>0.16544151726745132</v>
      </c>
      <c r="G62" s="1">
        <f t="shared" si="5"/>
        <v>22.08310274499928</v>
      </c>
    </row>
    <row r="63" spans="1:7" x14ac:dyDescent="0.2">
      <c r="A63">
        <f t="shared" si="2"/>
        <v>11</v>
      </c>
      <c r="B63" s="1">
        <f t="shared" si="1"/>
        <v>25.73656476910498</v>
      </c>
      <c r="D63" s="1">
        <f t="shared" si="3"/>
        <v>3.6534620241056999</v>
      </c>
      <c r="E63" s="1">
        <f t="shared" si="4"/>
        <v>0.16544151726745132</v>
      </c>
      <c r="G63" s="1">
        <f t="shared" si="5"/>
        <v>25.73656476910498</v>
      </c>
    </row>
    <row r="64" spans="1:7" x14ac:dyDescent="0.2">
      <c r="A64">
        <f t="shared" si="2"/>
        <v>12</v>
      </c>
      <c r="B64" s="1">
        <f t="shared" si="1"/>
        <v>29.994461093757739</v>
      </c>
      <c r="D64" s="1">
        <f t="shared" si="3"/>
        <v>4.2578963246527586</v>
      </c>
      <c r="E64" s="1">
        <f t="shared" si="4"/>
        <v>0.16544151726745124</v>
      </c>
      <c r="G64" s="1">
        <f t="shared" si="5"/>
        <v>29.994461093757739</v>
      </c>
    </row>
    <row r="65" spans="1:7" x14ac:dyDescent="0.2">
      <c r="A65">
        <f t="shared" si="2"/>
        <v>13</v>
      </c>
      <c r="B65" s="1">
        <f t="shared" si="1"/>
        <v>34.956790246728559</v>
      </c>
      <c r="D65" s="1">
        <f t="shared" si="3"/>
        <v>4.9623291529708204</v>
      </c>
      <c r="E65" s="1">
        <f t="shared" si="4"/>
        <v>0.1654415172674514</v>
      </c>
      <c r="G65" s="1">
        <f t="shared" si="5"/>
        <v>34.956790246728559</v>
      </c>
    </row>
    <row r="66" spans="1:7" x14ac:dyDescent="0.2">
      <c r="A66">
        <f t="shared" si="2"/>
        <v>14</v>
      </c>
      <c r="B66" s="1">
        <f t="shared" si="1"/>
        <v>40.740094663947374</v>
      </c>
      <c r="D66" s="1">
        <f t="shared" si="3"/>
        <v>5.7833044172188153</v>
      </c>
      <c r="E66" s="1">
        <f t="shared" si="4"/>
        <v>0.16544151726745127</v>
      </c>
      <c r="G66" s="1">
        <f t="shared" si="5"/>
        <v>40.740094663947374</v>
      </c>
    </row>
    <row r="67" spans="1:7" x14ac:dyDescent="0.2">
      <c r="A67">
        <f t="shared" si="2"/>
        <v>15</v>
      </c>
      <c r="B67" s="1">
        <f t="shared" si="1"/>
        <v>47.480197738770414</v>
      </c>
      <c r="D67" s="1">
        <f t="shared" si="3"/>
        <v>6.7401030748230397</v>
      </c>
      <c r="E67" s="1">
        <f t="shared" si="4"/>
        <v>0.16544151726745104</v>
      </c>
      <c r="G67" s="1">
        <f t="shared" si="5"/>
        <v>47.480197738770414</v>
      </c>
    </row>
    <row r="68" spans="1:7" x14ac:dyDescent="0.2">
      <c r="A68">
        <f t="shared" si="2"/>
        <v>16</v>
      </c>
      <c r="B68" s="1">
        <f t="shared" si="1"/>
        <v>55.335393692831211</v>
      </c>
      <c r="D68" s="1">
        <f t="shared" si="3"/>
        <v>7.8551959540607967</v>
      </c>
      <c r="E68" s="1">
        <f t="shared" si="4"/>
        <v>0.16544151726745149</v>
      </c>
      <c r="G68" s="1">
        <f t="shared" si="5"/>
        <v>55.335393692831211</v>
      </c>
    </row>
    <row r="69" spans="1:7" x14ac:dyDescent="0.2">
      <c r="A69">
        <f t="shared" si="2"/>
        <v>17</v>
      </c>
      <c r="B69" s="1">
        <f t="shared" si="1"/>
        <v>64.490165183964976</v>
      </c>
      <c r="D69" s="1">
        <f t="shared" si="3"/>
        <v>9.154771491133765</v>
      </c>
      <c r="E69" s="1">
        <f t="shared" si="4"/>
        <v>0.16544151726745157</v>
      </c>
      <c r="G69" s="1">
        <f t="shared" si="5"/>
        <v>64.490165183964976</v>
      </c>
    </row>
    <row r="70" spans="1:7" x14ac:dyDescent="0.2">
      <c r="A70">
        <f t="shared" si="2"/>
        <v>18</v>
      </c>
      <c r="B70" s="1">
        <f t="shared" si="1"/>
        <v>75.159515960828685</v>
      </c>
      <c r="D70" s="1">
        <f t="shared" si="3"/>
        <v>10.669350776863709</v>
      </c>
      <c r="E70" s="1">
        <f t="shared" si="4"/>
        <v>0.16544151726745102</v>
      </c>
      <c r="G70" s="1">
        <f t="shared" si="5"/>
        <v>75.159515960828685</v>
      </c>
    </row>
    <row r="71" spans="1:7" x14ac:dyDescent="0.2">
      <c r="A71">
        <f t="shared" si="2"/>
        <v>19</v>
      </c>
      <c r="B71" s="1">
        <f t="shared" si="1"/>
        <v>87.594020318475387</v>
      </c>
      <c r="D71" s="1">
        <f t="shared" si="3"/>
        <v>12.434504357646702</v>
      </c>
      <c r="E71" s="1">
        <f t="shared" si="4"/>
        <v>0.16544151726745104</v>
      </c>
      <c r="G71" s="1">
        <f t="shared" si="5"/>
        <v>87.594020318475387</v>
      </c>
    </row>
    <row r="72" spans="1:7" x14ac:dyDescent="0.2">
      <c r="A72">
        <f t="shared" si="2"/>
        <v>20</v>
      </c>
      <c r="B72" s="1">
        <f t="shared" si="1"/>
        <v>102.08570794351994</v>
      </c>
      <c r="D72" s="1">
        <f t="shared" si="3"/>
        <v>14.491687625044548</v>
      </c>
      <c r="E72" s="1">
        <f t="shared" si="4"/>
        <v>0.16544151726745157</v>
      </c>
      <c r="G72" s="1">
        <f t="shared" si="5"/>
        <v>102.08570794351994</v>
      </c>
    </row>
    <row r="73" spans="1:7" x14ac:dyDescent="0.2">
      <c r="A73">
        <f t="shared" si="2"/>
        <v>21</v>
      </c>
      <c r="B73" s="1">
        <f t="shared" si="1"/>
        <v>118.97492235701782</v>
      </c>
      <c r="D73" s="1">
        <f t="shared" si="3"/>
        <v>16.889214413497882</v>
      </c>
      <c r="E73" s="1">
        <f t="shared" si="4"/>
        <v>0.16544151726745168</v>
      </c>
      <c r="G73" s="1">
        <f t="shared" si="5"/>
        <v>118.97492235701782</v>
      </c>
    </row>
    <row r="74" spans="1:7" x14ac:dyDescent="0.2">
      <c r="A74">
        <f t="shared" si="2"/>
        <v>22</v>
      </c>
      <c r="B74" s="1">
        <f t="shared" si="1"/>
        <v>138.65831402854002</v>
      </c>
      <c r="D74" s="1">
        <f t="shared" si="3"/>
        <v>19.683391671522202</v>
      </c>
      <c r="E74" s="1">
        <f t="shared" si="4"/>
        <v>0.16544151726745096</v>
      </c>
      <c r="G74" s="1">
        <f t="shared" si="5"/>
        <v>138.65831402854002</v>
      </c>
    </row>
    <row r="75" spans="1:7" x14ac:dyDescent="0.2">
      <c r="A75">
        <f t="shared" si="2"/>
        <v>23</v>
      </c>
      <c r="B75" s="1">
        <f t="shared" si="1"/>
        <v>161.59815588316837</v>
      </c>
      <c r="D75" s="1">
        <f t="shared" si="3"/>
        <v>22.939841854628355</v>
      </c>
      <c r="E75" s="1">
        <f t="shared" si="4"/>
        <v>0.16544151726745107</v>
      </c>
      <c r="G75" s="1">
        <f t="shared" si="5"/>
        <v>161.59815588316837</v>
      </c>
    </row>
    <row r="76" spans="1:7" x14ac:dyDescent="0.2">
      <c r="A76">
        <f t="shared" si="2"/>
        <v>24</v>
      </c>
      <c r="B76" s="1">
        <f t="shared" si="1"/>
        <v>188.33319998010188</v>
      </c>
      <c r="D76" s="1">
        <f t="shared" si="3"/>
        <v>26.735044096933507</v>
      </c>
      <c r="E76" s="1">
        <f t="shared" si="4"/>
        <v>0.16544151726745143</v>
      </c>
      <c r="G76" s="1">
        <f t="shared" si="5"/>
        <v>188.33319998010188</v>
      </c>
    </row>
    <row r="77" spans="1:7" x14ac:dyDescent="0.2">
      <c r="A77">
        <f t="shared" si="2"/>
        <v>25</v>
      </c>
      <c r="B77" s="1">
        <f t="shared" si="1"/>
        <v>219.49133033664432</v>
      </c>
      <c r="D77" s="1">
        <f t="shared" si="3"/>
        <v>31.158130356542443</v>
      </c>
      <c r="E77" s="1">
        <f t="shared" si="4"/>
        <v>0.16544151726745163</v>
      </c>
      <c r="G77" s="1">
        <f t="shared" si="5"/>
        <v>219.49133033664432</v>
      </c>
    </row>
    <row r="78" spans="1:7" x14ac:dyDescent="0.2">
      <c r="A78">
        <f t="shared" si="2"/>
        <v>26</v>
      </c>
      <c r="B78" s="1">
        <f t="shared" si="1"/>
        <v>255.80430905459008</v>
      </c>
      <c r="D78" s="1">
        <f t="shared" si="3"/>
        <v>36.312978717945754</v>
      </c>
      <c r="E78" s="1">
        <f t="shared" si="4"/>
        <v>0.1654415172674511</v>
      </c>
      <c r="G78" s="1">
        <f t="shared" si="5"/>
        <v>255.80430905459008</v>
      </c>
    </row>
    <row r="79" spans="1:7" x14ac:dyDescent="0.2">
      <c r="A79">
        <f>1+A78</f>
        <v>27</v>
      </c>
      <c r="B79" s="1">
        <f t="shared" si="1"/>
        <v>298.12496206813341</v>
      </c>
      <c r="D79" s="1">
        <f t="shared" si="3"/>
        <v>42.320653013543335</v>
      </c>
      <c r="E79" s="1">
        <f t="shared" si="4"/>
        <v>0.16544151726745099</v>
      </c>
      <c r="G79" s="1">
        <f t="shared" si="5"/>
        <v>298.12496206813341</v>
      </c>
    </row>
    <row r="80" spans="1:7" x14ac:dyDescent="0.2">
      <c r="A80">
        <f t="shared" si="2"/>
        <v>28</v>
      </c>
      <c r="B80" s="1">
        <f t="shared" si="1"/>
        <v>347.44720812798687</v>
      </c>
      <c r="D80" s="1">
        <f t="shared" si="3"/>
        <v>49.322246059853455</v>
      </c>
      <c r="E80" s="1">
        <f t="shared" si="4"/>
        <v>0.16544151726745163</v>
      </c>
      <c r="G80" s="1">
        <f t="shared" si="5"/>
        <v>347.44720812798687</v>
      </c>
    </row>
    <row r="81" spans="1:7" x14ac:dyDescent="0.2">
      <c r="A81">
        <f t="shared" si="2"/>
        <v>29</v>
      </c>
      <c r="B81" s="1">
        <f t="shared" si="1"/>
        <v>404.92940141102105</v>
      </c>
      <c r="D81" s="1">
        <f t="shared" si="3"/>
        <v>57.482193283034178</v>
      </c>
      <c r="E81" s="1">
        <f t="shared" si="4"/>
        <v>0.16544151726745157</v>
      </c>
      <c r="G81" s="1">
        <f t="shared" si="5"/>
        <v>404.92940141102105</v>
      </c>
    </row>
    <row r="82" spans="1:7" x14ac:dyDescent="0.2">
      <c r="A82">
        <f t="shared" si="2"/>
        <v>30</v>
      </c>
      <c r="B82" s="1">
        <f t="shared" si="1"/>
        <v>471.92153596666088</v>
      </c>
      <c r="D82" s="1">
        <f t="shared" si="3"/>
        <v>66.992134555639836</v>
      </c>
      <c r="E82" s="1">
        <f t="shared" si="4"/>
        <v>0.16544151726745052</v>
      </c>
      <c r="G82" s="1">
        <f t="shared" si="5"/>
        <v>471.92153596666088</v>
      </c>
    </row>
    <row r="83" spans="1:7" x14ac:dyDescent="0.2">
      <c r="A83">
        <f t="shared" si="2"/>
        <v>31</v>
      </c>
      <c r="B83" s="1">
        <f t="shared" si="1"/>
        <v>549.99695090817147</v>
      </c>
      <c r="D83" s="1">
        <f t="shared" si="3"/>
        <v>78.075414941510587</v>
      </c>
      <c r="E83" s="1">
        <f t="shared" si="4"/>
        <v>0.16544151726745154</v>
      </c>
      <c r="G83" s="1">
        <f t="shared" si="5"/>
        <v>549.99695090817147</v>
      </c>
    </row>
    <row r="84" spans="1:7" x14ac:dyDescent="0.2">
      <c r="A84">
        <f t="shared" si="2"/>
        <v>32</v>
      </c>
      <c r="B84" s="1">
        <f t="shared" si="1"/>
        <v>640.9892809588913</v>
      </c>
      <c r="D84" s="1">
        <f t="shared" si="3"/>
        <v>90.992330050719829</v>
      </c>
      <c r="E84" s="1">
        <f t="shared" si="4"/>
        <v>0.16544151726745132</v>
      </c>
      <c r="G84" s="1">
        <f t="shared" si="5"/>
        <v>640.9892809588913</v>
      </c>
    </row>
    <row r="85" spans="1:7" x14ac:dyDescent="0.2">
      <c r="G85" s="1"/>
    </row>
  </sheetData>
  <phoneticPr fontId="4"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2017-09-07T20:02:48Z</dcterms:created>
  <dcterms:modified xsi:type="dcterms:W3CDTF">2018-06-19T23:36:28Z</dcterms:modified>
</cp:coreProperties>
</file>